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0ABFD045-7D52-421F-AD22-2188BA0AFCAF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仙台" sheetId="688" r:id="rId1"/>
  </sheets>
  <definedNames>
    <definedName name="_xlnm._FilterDatabase" localSheetId="0">仙台!$B$10:$M$10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仙台!$A$1:$M$80</definedName>
    <definedName name="Z_12B79591_0D7E_424A_BCB9_01520579CC20_.wvu.FilterData" localSheetId="0" hidden="1">仙台!$B$10:$M$10</definedName>
    <definedName name="Z_12B79591_0D7E_424A_BCB9_01520579CC20_.wvu.PrintArea" localSheetId="0" hidden="1">仙台!$B$1:$M$80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M72" i="688" l="1"/>
  <c r="L72" i="688"/>
  <c r="K72" i="688"/>
  <c r="J72" i="688"/>
  <c r="G72" i="688"/>
  <c r="F72" i="688"/>
  <c r="D5" i="688"/>
  <c r="D3" i="688"/>
</calcChain>
</file>

<file path=xl/sharedStrings.xml><?xml version="1.0" encoding="utf-8"?>
<sst xmlns="http://schemas.openxmlformats.org/spreadsheetml/2006/main" count="117" uniqueCount="113">
  <si>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</si>
  <si>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</si>
  <si>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</si>
  <si>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</si>
  <si>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</si>
  <si>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</si>
  <si>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</si>
  <si>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</si>
  <si>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</si>
  <si>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</si>
  <si>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</si>
  <si>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</si>
  <si>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②</t>
  </si>
  <si>
    <t>実施部数</t>
    <rPh sb="0" eb="2">
      <t>ジッシ</t>
    </rPh>
    <rPh sb="2" eb="4">
      <t>ブスウ</t>
    </rPh>
    <phoneticPr fontId="72"/>
  </si>
  <si>
    <t>賃貸</t>
    <rPh sb="0" eb="2">
      <t>チンタイ</t>
    </rPh>
    <phoneticPr fontId="73"/>
  </si>
  <si>
    <t>分譲M</t>
    <rPh sb="0" eb="2">
      <t>ブンジョウ</t>
    </rPh>
    <phoneticPr fontId="73"/>
  </si>
  <si>
    <t>No</t>
    <phoneticPr fontId="72"/>
  </si>
  <si>
    <t>戸建部数</t>
    <phoneticPr fontId="72"/>
  </si>
  <si>
    <t>高森1～8、北高森、桂1～4</t>
  </si>
  <si>
    <t>歩坂町、松陵1～5</t>
  </si>
  <si>
    <t>滝道、川平1～5、西勝山</t>
  </si>
  <si>
    <t>桜ヶ丘1～7</t>
  </si>
  <si>
    <t>梅田町、宮町1～5、小田原4～8、福沢町、中江1・2</t>
  </si>
  <si>
    <t>大手町、花壇、霊屋下、米ヶ袋1～3、五橋1・2、北目町、土樋1、一番町1・2</t>
  </si>
  <si>
    <t>鶴ヶ谷1～5</t>
  </si>
  <si>
    <t>幸町1～3・5、大梶</t>
  </si>
  <si>
    <t>大和町1～5、中倉1～3</t>
  </si>
  <si>
    <t>上飯田1～4、今泉1・2</t>
  </si>
  <si>
    <t>根岸町、門前町、鹿野1、長町1～8</t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</si>
  <si>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</si>
  <si>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</si>
  <si>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リビング仙台</t>
    <rPh sb="4" eb="6">
      <t>センダイ</t>
    </rPh>
    <phoneticPr fontId="72"/>
  </si>
  <si>
    <t>東照宮1・2、小松島1・3、高松3</t>
  </si>
  <si>
    <t>八幡1～4、角五郎1・2</t>
  </si>
  <si>
    <t>沖野1～6</t>
  </si>
  <si>
    <t>⑥</t>
    <phoneticPr fontId="79"/>
  </si>
  <si>
    <t>富谷市</t>
    <rPh sb="0" eb="2">
      <t>トミヤ</t>
    </rPh>
    <rPh sb="2" eb="3">
      <t>シ</t>
    </rPh>
    <phoneticPr fontId="82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</si>
  <si>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</si>
  <si>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</si>
  <si>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</si>
  <si>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</si>
  <si>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</si>
  <si>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</si>
  <si>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※ 一般紙折込と手法が相違しますので、必ず予備部数(２％）を加えて納品してください。お申込みはグループ単位になります</t>
    <phoneticPr fontId="69"/>
  </si>
  <si>
    <t>合　計</t>
    <rPh sb="0" eb="1">
      <t>ア</t>
    </rPh>
    <rPh sb="2" eb="3">
      <t>ケイ</t>
    </rPh>
    <phoneticPr fontId="75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</si>
  <si>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</si>
  <si>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</si>
  <si>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新寺1～5、連坊1・2</t>
  </si>
  <si>
    <t>支払日</t>
    <rPh sb="0" eb="3">
      <t>シハライビ</t>
    </rPh>
    <phoneticPr fontId="69"/>
  </si>
  <si>
    <t>④</t>
    <phoneticPr fontId="79"/>
  </si>
  <si>
    <t>⑤</t>
    <phoneticPr fontId="79"/>
  </si>
  <si>
    <t>③</t>
    <phoneticPr fontId="79"/>
  </si>
  <si>
    <t>⑦</t>
    <phoneticPr fontId="79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</si>
  <si>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</si>
  <si>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</si>
  <si>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5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</si>
  <si>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</si>
  <si>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成田1～3・5～8</t>
    <phoneticPr fontId="75"/>
  </si>
  <si>
    <t>明石台2～5</t>
  </si>
  <si>
    <t>鶴が丘1～4、松森字松木沢</t>
    <rPh sb="7" eb="9">
      <t>マツモリ</t>
    </rPh>
    <rPh sb="9" eb="10">
      <t>アザ</t>
    </rPh>
    <rPh sb="10" eb="12">
      <t>マツキ</t>
    </rPh>
    <rPh sb="12" eb="13">
      <t>サワ</t>
    </rPh>
    <phoneticPr fontId="81"/>
  </si>
  <si>
    <t>黒松1～3、東黒松、虹の丘1～4、上谷刈字小堤</t>
    <rPh sb="17" eb="20">
      <t>カミヤガリ</t>
    </rPh>
    <rPh sb="20" eb="21">
      <t>アザ</t>
    </rPh>
    <rPh sb="21" eb="22">
      <t>コ</t>
    </rPh>
    <rPh sb="22" eb="23">
      <t>ツツミ</t>
    </rPh>
    <phoneticPr fontId="81"/>
  </si>
  <si>
    <t>旭丘堤1、南光台4～7、松森字</t>
    <rPh sb="12" eb="14">
      <t>マツモリ</t>
    </rPh>
    <rPh sb="14" eb="15">
      <t>アザ</t>
    </rPh>
    <phoneticPr fontId="81"/>
  </si>
  <si>
    <t>台原1・2・4～5、台原森林公園</t>
    <rPh sb="10" eb="11">
      <t>ダイ</t>
    </rPh>
    <rPh sb="11" eb="12">
      <t>ハラ</t>
    </rPh>
    <rPh sb="12" eb="14">
      <t>シンリン</t>
    </rPh>
    <rPh sb="14" eb="16">
      <t>コウエン</t>
    </rPh>
    <phoneticPr fontId="94"/>
  </si>
  <si>
    <t>荒巻本沢1、中山1～4・6～8</t>
  </si>
  <si>
    <t>昭和町、堤通雨宮町、上杉1～6、宮町3、錦町1・2、花京院1・2、本町1</t>
    <rPh sb="33" eb="35">
      <t>ホンチョウ</t>
    </rPh>
    <phoneticPr fontId="81"/>
  </si>
  <si>
    <t>西花苑1・2、栗生2～5、落合1・2・5・6、愛子東1・3、郷六字、錦ヶ丘1～9</t>
    <rPh sb="23" eb="25">
      <t>アヤシ</t>
    </rPh>
    <rPh sb="25" eb="26">
      <t>ヒガシ</t>
    </rPh>
    <rPh sb="30" eb="32">
      <t>ゴウロク</t>
    </rPh>
    <rPh sb="32" eb="33">
      <t>アザ</t>
    </rPh>
    <rPh sb="34" eb="35">
      <t>ニシキ</t>
    </rPh>
    <rPh sb="36" eb="37">
      <t>オカ</t>
    </rPh>
    <phoneticPr fontId="81"/>
  </si>
  <si>
    <t>東仙台1・3～5、燕沢1～3、小鶴2・3</t>
    <phoneticPr fontId="79"/>
  </si>
  <si>
    <t>新田2～5、新田東1～3・5</t>
    <rPh sb="0" eb="2">
      <t>シンデン</t>
    </rPh>
    <rPh sb="6" eb="8">
      <t>シンデン</t>
    </rPh>
    <rPh sb="8" eb="9">
      <t>ヒガシ</t>
    </rPh>
    <phoneticPr fontId="81"/>
  </si>
  <si>
    <t>小田原1、小田原弓ノ町・鉄砲町西、鉄砲町中、鉄砲町東、鉄砲町、
二十人町、名掛丁、榴岡1～5、榴ヶ岡</t>
    <rPh sb="15" eb="16">
      <t>ニシ</t>
    </rPh>
    <rPh sb="20" eb="21">
      <t>ナカ</t>
    </rPh>
    <rPh sb="25" eb="26">
      <t>ヒガシ</t>
    </rPh>
    <rPh sb="32" eb="36">
      <t>ニジュウニンマチ</t>
    </rPh>
    <rPh sb="37" eb="40">
      <t>ナカケチョウ</t>
    </rPh>
    <rPh sb="41" eb="43">
      <t>ツツジガオカ</t>
    </rPh>
    <rPh sb="47" eb="50">
      <t>ツツジガオカ</t>
    </rPh>
    <phoneticPr fontId="81"/>
  </si>
  <si>
    <t>成田町、表柴田町、控木通、西新丁、一本杉町、志波町</t>
    <rPh sb="9" eb="11">
      <t>控キ</t>
    </rPh>
    <rPh sb="11" eb="12">
      <t>トオリ</t>
    </rPh>
    <rPh sb="13" eb="14">
      <t>ニシ</t>
    </rPh>
    <rPh sb="14" eb="15">
      <t>シン</t>
    </rPh>
    <rPh sb="15" eb="16">
      <t>チョウ</t>
    </rPh>
    <phoneticPr fontId="81"/>
  </si>
  <si>
    <t>向山1～3、萩ヶ丘、八木山香澄町</t>
    <rPh sb="10" eb="13">
      <t>ヤギヤマ</t>
    </rPh>
    <rPh sb="13" eb="15">
      <t>カスミ</t>
    </rPh>
    <rPh sb="15" eb="16">
      <t>チョウ</t>
    </rPh>
    <phoneticPr fontId="81"/>
  </si>
  <si>
    <t>恵和町、若葉町、八木山東1・2、八木山本町1・2、長町字越路</t>
    <rPh sb="27" eb="28">
      <t>アザ</t>
    </rPh>
    <phoneticPr fontId="81"/>
  </si>
  <si>
    <t>八木山南1～6、金剛沢1～3</t>
  </si>
  <si>
    <t>西の平1、三神峯1、西多賀1・3・4、鹿野1・2、鹿野本町、門前町</t>
  </si>
  <si>
    <t>八本松1・2、郡山1～6・8、東大野田、諏訪町、あすと長町1・3・4</t>
    <rPh sb="20" eb="22">
      <t>スワ</t>
    </rPh>
    <rPh sb="22" eb="23">
      <t>マチ</t>
    </rPh>
    <rPh sb="27" eb="29">
      <t>ナガマチ</t>
    </rPh>
    <phoneticPr fontId="81"/>
  </si>
  <si>
    <t>長町南1～4、太子堂、南大野田、富沢南1・2、 大野田1～3、富沢西1～5</t>
    <rPh sb="24" eb="26">
      <t>ノダ</t>
    </rPh>
    <rPh sb="30" eb="32">
      <t>トミザワ</t>
    </rPh>
    <rPh sb="32" eb="33">
      <t>ニシ</t>
    </rPh>
    <phoneticPr fontId="81"/>
  </si>
  <si>
    <t>鹿野2・3、西多賀2・5、泉崎1・2、富沢1～4、長町7</t>
    <rPh sb="25" eb="27">
      <t>ナガマチ</t>
    </rPh>
    <phoneticPr fontId="81"/>
  </si>
  <si>
    <t>西中田1～7、柳生1～7、中田6・7　</t>
  </si>
  <si>
    <t>東中田1～6、袋原1～6、四郎丸字</t>
    <rPh sb="0" eb="1">
      <t>ヒガシ</t>
    </rPh>
    <rPh sb="1" eb="3">
      <t>ナカダ</t>
    </rPh>
    <rPh sb="16" eb="17">
      <t>アザ</t>
    </rPh>
    <phoneticPr fontId="81"/>
  </si>
  <si>
    <t>名取市</t>
    <rPh sb="0" eb="3">
      <t>ナトリシ</t>
    </rPh>
    <phoneticPr fontId="79"/>
  </si>
  <si>
    <t>杜せきのした1～5、美田園2～7</t>
    <phoneticPr fontId="79"/>
  </si>
  <si>
    <r>
      <rPr>
        <sz val="14"/>
        <rFont val="Meiryo UI"/>
        <family val="3"/>
        <charset val="128"/>
      </rPr>
      <t xml:space="preserve"> 【ご納品先】</t>
    </r>
    <r>
      <rPr>
        <b/>
        <sz val="14"/>
        <rFont val="Meiryo UI"/>
        <family val="3"/>
        <charset val="128"/>
      </rPr>
      <t xml:space="preserve">　赤帽宮城県本部内 
住所：宮城県仙台市宮城野区扇町6-4-3 ／ TEL：022-786-3507 ／ 担当者：熊谷  </t>
    </r>
    <phoneticPr fontId="69"/>
  </si>
  <si>
    <t>泉中央1～4、高玉町、友愛町、市名坂字、七北田字</t>
    <rPh sb="20" eb="24">
      <t>ナナキタアザ</t>
    </rPh>
    <phoneticPr fontId="79"/>
  </si>
  <si>
    <t>南光台1・2、南光台南1～3、南光台東1～3</t>
    <phoneticPr fontId="79"/>
  </si>
  <si>
    <t>東勝山1・3、藤松、北根1・2・4、双葉ｹ丘2</t>
    <rPh sb="0" eb="1">
      <t>ヒガシ</t>
    </rPh>
    <rPh sb="1" eb="3">
      <t>カツヤマ</t>
    </rPh>
    <rPh sb="18" eb="20">
      <t>フタバ</t>
    </rPh>
    <rPh sb="21" eb="22">
      <t>オカ</t>
    </rPh>
    <phoneticPr fontId="94"/>
  </si>
  <si>
    <t>堤町1・2、葉山町、荒巻神明町、あけぼの町</t>
    <rPh sb="20" eb="21">
      <t>マチ</t>
    </rPh>
    <phoneticPr fontId="94"/>
  </si>
  <si>
    <t>中山吉成1～3、吉成1～3、南吉成1～6、中山台1～4、吉成台1、中山台西</t>
    <rPh sb="33" eb="34">
      <t>ヤマ</t>
    </rPh>
    <rPh sb="34" eb="35">
      <t>ダイ</t>
    </rPh>
    <rPh sb="35" eb="36">
      <t>ニシ</t>
    </rPh>
    <phoneticPr fontId="95"/>
  </si>
  <si>
    <r>
      <t>国見ヶ丘1～4</t>
    </r>
    <r>
      <rPr>
        <b/>
        <sz val="11"/>
        <rFont val="Meiryo UI"/>
        <family val="3"/>
        <charset val="128"/>
      </rPr>
      <t>、</t>
    </r>
    <r>
      <rPr>
        <sz val="11"/>
        <rFont val="Meiryo UI"/>
        <family val="3"/>
        <charset val="128"/>
      </rPr>
      <t>貝ヶ森1～4、国見6</t>
    </r>
    <rPh sb="15" eb="17">
      <t>クニミ</t>
    </rPh>
    <phoneticPr fontId="94"/>
  </si>
  <si>
    <t>新坂町、木町、柏木1～3、通町1・2、青葉町</t>
    <rPh sb="19" eb="22">
      <t>アオバマチ</t>
    </rPh>
    <phoneticPr fontId="79"/>
  </si>
  <si>
    <t>木町通1・2、支倉町、広瀬町、春日町、桜ヶ岡公園、立町、大町2、二日町、片平1、川内亀岡町、川内元支倉、荒巻字青葉</t>
    <rPh sb="32" eb="35">
      <t>フツカマチ</t>
    </rPh>
    <rPh sb="42" eb="44">
      <t>カメオカ</t>
    </rPh>
    <rPh sb="44" eb="45">
      <t>マチ</t>
    </rPh>
    <rPh sb="46" eb="48">
      <t>カワウチ</t>
    </rPh>
    <rPh sb="48" eb="49">
      <t>モト</t>
    </rPh>
    <rPh sb="49" eb="51">
      <t>ハセクラ</t>
    </rPh>
    <rPh sb="55" eb="57">
      <t>アオバ</t>
    </rPh>
    <phoneticPr fontId="81"/>
  </si>
  <si>
    <t>鶴ヶ谷6～7、鶴ヶ谷東1～4、燕沢東1～3、岩切字、岩切分台1・3</t>
    <rPh sb="22" eb="24">
      <t>イワキリ</t>
    </rPh>
    <rPh sb="24" eb="25">
      <t>アザ</t>
    </rPh>
    <rPh sb="26" eb="28">
      <t>イワキリ</t>
    </rPh>
    <rPh sb="28" eb="29">
      <t>ブン</t>
    </rPh>
    <rPh sb="29" eb="30">
      <t>ダイ</t>
    </rPh>
    <phoneticPr fontId="94"/>
  </si>
  <si>
    <t>荒井1～5、伊在1～3、蒲町東、荒井南、なないろの里1～3　　　　　　　　　　　</t>
    <rPh sb="0" eb="2">
      <t>アライ</t>
    </rPh>
    <rPh sb="6" eb="7">
      <t>イ</t>
    </rPh>
    <rPh sb="7" eb="8">
      <t>ザイ</t>
    </rPh>
    <rPh sb="12" eb="13">
      <t>カバ</t>
    </rPh>
    <rPh sb="13" eb="14">
      <t>マチ</t>
    </rPh>
    <rPh sb="14" eb="15">
      <t>ヒガシ</t>
    </rPh>
    <rPh sb="16" eb="18">
      <t>アライ</t>
    </rPh>
    <rPh sb="18" eb="19">
      <t>ミナミ</t>
    </rPh>
    <rPh sb="25" eb="26">
      <t>サト</t>
    </rPh>
    <phoneticPr fontId="81"/>
  </si>
  <si>
    <t>舟丁、土樋、弓ノ町、石垣町、穀町、畳屋丁、南染師町、八軒小路、河原町1・2、　　　　　　　　　　　　　　　　　　　　　　　　　　　　　
堰場、南材木町、南石切町、石名坂、新弓ノ町、南小泉八軒小路、荒町、土樋1</t>
    <rPh sb="31" eb="34">
      <t>カワラマチ</t>
    </rPh>
    <phoneticPr fontId="81"/>
  </si>
  <si>
    <t>八木山香澄町、八木山松波町、桜木町、青山1</t>
    <phoneticPr fontId="79"/>
  </si>
  <si>
    <t>⓵</t>
    <phoneticPr fontId="79"/>
  </si>
  <si>
    <t>仙台市泉区</t>
    <phoneticPr fontId="79"/>
  </si>
  <si>
    <t>寺岡1～4、紫山1～5</t>
    <phoneticPr fontId="79"/>
  </si>
  <si>
    <t>将監2～4・7・8・10～13、将監殿1・3～5、泉ヶ丘3～5</t>
    <phoneticPr fontId="79"/>
  </si>
  <si>
    <t>明石南2～6、向陽台3～5、山の寺1～3</t>
    <phoneticPr fontId="79"/>
  </si>
  <si>
    <t>南中山1～4・6、北中山1、西中山1～2</t>
    <rPh sb="14" eb="15">
      <t>ニシ</t>
    </rPh>
    <rPh sb="15" eb="17">
      <t>ナカヤマ</t>
    </rPh>
    <phoneticPr fontId="81"/>
  </si>
  <si>
    <t>館1～3・5・6、住吉台東1～5、住吉台西2～4</t>
    <phoneticPr fontId="79"/>
  </si>
  <si>
    <t>加茂2、長命ヶ丘2～6、上谷刈1～3</t>
    <phoneticPr fontId="79"/>
  </si>
  <si>
    <t>八乙女中央1～5、八乙女1～4、みずほ台、上谷刈字、上谷刈5</t>
    <rPh sb="21" eb="24">
      <t>カミヤガリ</t>
    </rPh>
    <rPh sb="24" eb="25">
      <t>アザ</t>
    </rPh>
    <rPh sb="26" eb="29">
      <t>カミヤガリ</t>
    </rPh>
    <phoneticPr fontId="81"/>
  </si>
  <si>
    <t>仙台市青葉区</t>
    <phoneticPr fontId="79"/>
  </si>
  <si>
    <t>山手町、水の森1・3、荒巻本沢2、あけぼの町、東勝山2</t>
    <rPh sb="21" eb="22">
      <t>マチ</t>
    </rPh>
    <rPh sb="23" eb="24">
      <t>ヒガシ</t>
    </rPh>
    <rPh sb="24" eb="26">
      <t>カツヤマ</t>
    </rPh>
    <phoneticPr fontId="95"/>
  </si>
  <si>
    <t>仙台市宮城野区</t>
    <phoneticPr fontId="79"/>
  </si>
  <si>
    <t xml:space="preserve">原町1・3・4、五輪1、宮城野2         </t>
    <rPh sb="12" eb="15">
      <t>ミヤギノ</t>
    </rPh>
    <phoneticPr fontId="81"/>
  </si>
  <si>
    <t>宮城野1～3、西宮城野、銀杏町、萩野町1～4、東宮城野、榴岡5</t>
    <phoneticPr fontId="79"/>
  </si>
  <si>
    <t>仙台市若林区</t>
    <phoneticPr fontId="79"/>
  </si>
  <si>
    <t>文化町、南小泉1～4、遠見塚1～2、古城1･2、若林1</t>
    <rPh sb="24" eb="26">
      <t>ワカバヤシ</t>
    </rPh>
    <phoneticPr fontId="79"/>
  </si>
  <si>
    <t>仙台市太白区</t>
    <phoneticPr fontId="79"/>
  </si>
  <si>
    <t>2026年9月～(9月変更無)</t>
    <rPh sb="10" eb="11">
      <t>ガツ</t>
    </rPh>
    <rPh sb="11" eb="13">
      <t>ヘンコウ</t>
    </rPh>
    <rPh sb="13" eb="14">
      <t>ナシ</t>
    </rPh>
    <phoneticPr fontId="69"/>
  </si>
  <si>
    <t>仙台リビング新聞社　御中</t>
    <rPh sb="10" eb="12">
      <t>オンチュウ</t>
    </rPh>
    <phoneticPr fontId="6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</si>
</sst>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6"/>
      <name val="HGP創英角ｺﾞｼｯｸUB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color rgb="FFFF0000"/>
      <name val="Meiryo UI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4"/>
      <color theme="1"/>
      <name val="ＭＳ Ｐゴシック"/>
      <family val="3"/>
      <charset val="128"/>
      <scheme val="minor"/>
    </font>
    <font>
      <b/>
      <sz val="11"/>
      <name val="Meiryo UI"/>
      <family val="3"/>
      <charset val="128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4" fillId="0" borderId="0" applyFont="0" applyFill="0" applyBorder="0" applyAlignment="0" applyProtection="0">
      <alignment vertical="center"/>
    </xf>
    <xf numFmtId="0" fontId="74" fillId="0" borderId="0"/>
    <xf numFmtId="38" fontId="74" fillId="0" borderId="0" applyFont="0" applyFill="0" applyBorder="0" applyAlignment="0" applyProtection="0"/>
    <xf numFmtId="0" fontId="80" fillId="3" borderId="0"/>
    <xf numFmtId="0" fontId="74" fillId="0" borderId="0">
      <alignment vertical="center"/>
    </xf>
    <xf numFmtId="0" fontId="70" fillId="0" borderId="0">
      <alignment vertical="center"/>
    </xf>
    <xf numFmtId="0" fontId="74" fillId="0" borderId="0"/>
    <xf numFmtId="38" fontId="74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67" fillId="0" borderId="0">
      <alignment vertical="center"/>
    </xf>
    <xf numFmtId="0" fontId="83" fillId="0" borderId="0">
      <alignment vertical="center"/>
    </xf>
    <xf numFmtId="0" fontId="67" fillId="0" borderId="0">
      <alignment vertical="center"/>
    </xf>
    <xf numFmtId="0" fontId="74" fillId="0" borderId="0"/>
    <xf numFmtId="0" fontId="67" fillId="0" borderId="0">
      <alignment vertical="center"/>
    </xf>
    <xf numFmtId="0" fontId="83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3" borderId="0"/>
    <xf numFmtId="0" fontId="74" fillId="0" borderId="0"/>
    <xf numFmtId="0" fontId="74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4" fillId="0" borderId="0"/>
    <xf numFmtId="0" fontId="74" fillId="0" borderId="0"/>
    <xf numFmtId="0" fontId="74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0" fontId="59" fillId="0" borderId="0">
      <alignment vertical="center"/>
    </xf>
    <xf numFmtId="38" fontId="74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4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4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4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4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7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3" fillId="0" borderId="0">
      <alignment vertical="center"/>
    </xf>
    <xf numFmtId="0" fontId="76" fillId="0" borderId="0">
      <alignment vertical="center"/>
    </xf>
    <xf numFmtId="0" fontId="98" fillId="0" borderId="0">
      <alignment vertical="center"/>
    </xf>
    <xf numFmtId="0" fontId="25" fillId="0" borderId="0">
      <alignment vertical="center"/>
    </xf>
    <xf numFmtId="38" fontId="98" fillId="0" borderId="0" applyFont="0" applyFill="0" applyBorder="0" applyAlignment="0" applyProtection="0">
      <alignment vertical="center"/>
    </xf>
    <xf numFmtId="38" fontId="98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74" fillId="0" borderId="0" xfId="22" applyFont="1" applyAlignment="1">
      <alignment horizontal="center"/>
    </xf>
    <xf numFmtId="0" fontId="74" fillId="0" borderId="0" xfId="22" applyFont="1" applyAlignment="1">
      <alignment horizontal="right"/>
    </xf>
    <xf numFmtId="0" fontId="71" fillId="0" borderId="0" xfId="22" applyFont="1" applyAlignment="1"/>
    <xf numFmtId="0" fontId="84" fillId="0" borderId="0" xfId="22" applyFont="1" applyAlignment="1"/>
    <xf numFmtId="0" fontId="86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8" fillId="0" borderId="0" xfId="22" applyFont="1" applyAlignment="1">
      <alignment horizontal="center"/>
    </xf>
    <xf numFmtId="0" fontId="85" fillId="0" borderId="52" xfId="22" applyFont="1" applyBorder="1" applyAlignment="1" applyProtection="1">
      <alignment horizontal="left" vertical="center"/>
      <protection locked="0"/>
    </xf>
    <xf numFmtId="0" fontId="85" fillId="0" borderId="1" xfId="22" applyFont="1" applyBorder="1" applyProtection="1">
      <alignment vertical="center"/>
      <protection locked="0"/>
    </xf>
    <xf numFmtId="0" fontId="85" fillId="0" borderId="0" xfId="22" applyFont="1" applyProtection="1">
      <alignment vertical="center"/>
      <protection locked="0"/>
    </xf>
    <xf numFmtId="0" fontId="85" fillId="0" borderId="29" xfId="22" applyFont="1" applyBorder="1" applyAlignment="1" applyProtection="1">
      <alignment horizontal="left" vertical="center"/>
      <protection locked="0"/>
    </xf>
    <xf numFmtId="0" fontId="85" fillId="0" borderId="1" xfId="22" applyFont="1" applyBorder="1" applyAlignment="1" applyProtection="1">
      <alignment horizontal="left" vertical="center"/>
      <protection locked="0"/>
    </xf>
    <xf numFmtId="0" fontId="85" fillId="0" borderId="0" xfId="22" applyFont="1" applyAlignment="1" applyProtection="1">
      <alignment horizontal="right" vertical="center" indent="1"/>
      <protection locked="0"/>
    </xf>
    <xf numFmtId="0" fontId="88" fillId="0" borderId="0" xfId="22" applyFont="1" applyAlignment="1">
      <alignment horizontal="left" vertical="center"/>
    </xf>
    <xf numFmtId="0" fontId="88" fillId="0" borderId="0" xfId="22" applyFont="1">
      <alignment vertical="center"/>
    </xf>
    <xf numFmtId="0" fontId="90" fillId="0" borderId="0" xfId="22" applyFont="1" applyAlignment="1">
      <alignment horizontal="right" vertical="top"/>
    </xf>
    <xf numFmtId="0" fontId="91" fillId="0" borderId="0" xfId="22" applyFont="1" applyAlignment="1">
      <alignment horizontal="center"/>
    </xf>
    <xf numFmtId="0" fontId="92" fillId="0" borderId="0" xfId="22" applyFont="1" applyAlignment="1"/>
    <xf numFmtId="55" fontId="91" fillId="0" borderId="0" xfId="22" applyNumberFormat="1" applyFont="1" applyAlignment="1">
      <alignment horizontal="right"/>
    </xf>
    <xf numFmtId="38" fontId="88" fillId="0" borderId="0" xfId="53" applyFont="1" applyFill="1" applyBorder="1" applyAlignment="1">
      <alignment horizontal="right" vertical="center"/>
    </xf>
    <xf numFmtId="0" fontId="88" fillId="0" borderId="0" xfId="22" applyFont="1" applyAlignment="1">
      <alignment horizontal="center" vertical="center" shrinkToFit="1"/>
    </xf>
    <xf numFmtId="180" fontId="91" fillId="0" borderId="3" xfId="22" applyNumberFormat="1" applyFont="1" applyBorder="1" applyAlignment="1">
      <alignment horizontal="center" vertical="center" shrinkToFit="1"/>
    </xf>
    <xf numFmtId="180" fontId="91" fillId="0" borderId="6" xfId="22" applyNumberFormat="1" applyFont="1" applyBorder="1" applyAlignment="1">
      <alignment horizontal="center" vertical="center" shrinkToFit="1"/>
    </xf>
    <xf numFmtId="38" fontId="91" fillId="0" borderId="7" xfId="53" applyFont="1" applyFill="1" applyBorder="1" applyAlignment="1">
      <alignment horizontal="right" vertical="center"/>
    </xf>
    <xf numFmtId="38" fontId="91" fillId="0" borderId="7" xfId="53" applyFont="1" applyFill="1" applyBorder="1" applyAlignment="1" applyProtection="1">
      <alignment vertical="center"/>
      <protection locked="0"/>
    </xf>
    <xf numFmtId="38" fontId="91" fillId="0" borderId="7" xfId="53" quotePrefix="1" applyFont="1" applyFill="1" applyBorder="1" applyAlignment="1">
      <alignment vertical="center"/>
    </xf>
    <xf numFmtId="38" fontId="91" fillId="0" borderId="8" xfId="53" quotePrefix="1" applyFont="1" applyFill="1" applyBorder="1" applyAlignment="1">
      <alignment vertical="center"/>
    </xf>
    <xf numFmtId="0" fontId="88" fillId="0" borderId="0" xfId="22" applyFont="1" applyAlignment="1">
      <alignment horizontal="center" vertical="center"/>
    </xf>
    <xf numFmtId="180" fontId="91" fillId="0" borderId="49" xfId="22" applyNumberFormat="1" applyFont="1" applyBorder="1" applyAlignment="1">
      <alignment horizontal="center" vertical="center" shrinkToFit="1"/>
    </xf>
    <xf numFmtId="38" fontId="91" fillId="0" borderId="3" xfId="22" applyNumberFormat="1" applyFont="1" applyBorder="1" applyAlignment="1">
      <alignment horizontal="center" vertical="center" shrinkToFit="1"/>
    </xf>
    <xf numFmtId="0" fontId="91" fillId="0" borderId="0" xfId="19" applyFont="1" applyAlignment="1">
      <alignment horizontal="center"/>
    </xf>
    <xf numFmtId="38" fontId="88" fillId="0" borderId="0" xfId="53" applyFont="1" applyFill="1" applyBorder="1" applyAlignment="1"/>
    <xf numFmtId="38" fontId="88" fillId="0" borderId="0" xfId="53" applyFont="1" applyFill="1" applyBorder="1" applyAlignment="1">
      <alignment horizontal="right" shrinkToFit="1"/>
    </xf>
    <xf numFmtId="0" fontId="91" fillId="0" borderId="0" xfId="22" applyFont="1" applyAlignment="1">
      <alignment horizontal="center" shrinkToFit="1"/>
    </xf>
    <xf numFmtId="183" fontId="92" fillId="0" borderId="0" xfId="22" applyNumberFormat="1" applyFont="1" applyAlignment="1">
      <alignment horizontal="center" shrinkToFit="1"/>
    </xf>
    <xf numFmtId="38" fontId="92" fillId="0" borderId="0" xfId="53" applyFont="1" applyFill="1" applyBorder="1" applyAlignment="1">
      <alignment shrinkToFit="1"/>
    </xf>
    <xf numFmtId="0" fontId="88" fillId="0" borderId="0" xfId="19" applyFont="1" applyAlignment="1">
      <alignment vertical="center"/>
    </xf>
    <xf numFmtId="38" fontId="91" fillId="0" borderId="0" xfId="8" applyFont="1" applyFill="1" applyBorder="1" applyAlignment="1">
      <alignment horizontal="center"/>
    </xf>
    <xf numFmtId="179" fontId="91" fillId="0" borderId="0" xfId="53" applyNumberFormat="1" applyFont="1" applyFill="1" applyBorder="1" applyAlignment="1">
      <alignment horizontal="right" shrinkToFit="1"/>
    </xf>
    <xf numFmtId="179" fontId="91" fillId="0" borderId="0" xfId="53" applyNumberFormat="1" applyFont="1" applyBorder="1" applyAlignment="1">
      <alignment horizontal="right"/>
    </xf>
    <xf numFmtId="0" fontId="88" fillId="0" borderId="0" xfId="22" applyFont="1" applyAlignment="1"/>
    <xf numFmtId="0" fontId="88" fillId="0" borderId="0" xfId="22" applyFont="1" applyAlignment="1">
      <alignment horizontal="left"/>
    </xf>
    <xf numFmtId="38" fontId="91" fillId="0" borderId="34" xfId="53" quotePrefix="1" applyFont="1" applyFill="1" applyBorder="1" applyAlignment="1">
      <alignment vertical="center"/>
    </xf>
    <xf numFmtId="0" fontId="91" fillId="0" borderId="6" xfId="22" applyFont="1" applyBorder="1" applyAlignment="1">
      <alignment horizontal="center" vertical="center" shrinkToFit="1"/>
    </xf>
    <xf numFmtId="0" fontId="88" fillId="0" borderId="18" xfId="22" applyFont="1" applyBorder="1" applyAlignment="1">
      <alignment horizontal="center" vertical="center" wrapText="1"/>
    </xf>
    <xf numFmtId="0" fontId="91" fillId="0" borderId="7" xfId="22" applyFont="1" applyBorder="1" applyAlignment="1">
      <alignment horizontal="center" vertical="center" wrapText="1"/>
    </xf>
    <xf numFmtId="0" fontId="91" fillId="0" borderId="3" xfId="22" applyFont="1" applyBorder="1" applyAlignment="1">
      <alignment vertical="center" shrinkToFit="1"/>
    </xf>
    <xf numFmtId="0" fontId="77" fillId="0" borderId="0" xfId="22" applyFont="1">
      <alignment vertical="center"/>
    </xf>
    <xf numFmtId="0" fontId="87" fillId="0" borderId="0" xfId="22" applyFont="1" applyAlignment="1">
      <alignment horizontal="right" vertical="top"/>
    </xf>
    <xf numFmtId="38" fontId="91" fillId="0" borderId="11" xfId="53" applyFont="1" applyFill="1" applyBorder="1" applyAlignment="1">
      <alignment horizontal="right" vertical="center"/>
    </xf>
    <xf numFmtId="38" fontId="91" fillId="0" borderId="11" xfId="53" applyFont="1" applyFill="1" applyBorder="1" applyAlignment="1">
      <alignment horizontal="right" vertical="center" shrinkToFit="1"/>
    </xf>
    <xf numFmtId="0" fontId="91" fillId="0" borderId="13" xfId="22" applyFont="1" applyBorder="1" applyAlignment="1" applyProtection="1">
      <alignment horizontal="center" vertical="center" shrinkToFit="1"/>
      <protection locked="0"/>
    </xf>
    <xf numFmtId="38" fontId="91" fillId="0" borderId="12" xfId="53" applyFont="1" applyFill="1" applyBorder="1" applyAlignment="1">
      <alignment vertical="center" shrinkToFit="1"/>
    </xf>
    <xf numFmtId="0" fontId="88" fillId="0" borderId="0" xfId="22" applyFont="1" applyAlignment="1">
      <alignment horizontal="left" shrinkToFit="1"/>
    </xf>
    <xf numFmtId="0" fontId="92" fillId="2" borderId="48" xfId="22" applyFont="1" applyFill="1" applyBorder="1" applyAlignment="1">
      <alignment horizontal="center" vertical="center" shrinkToFit="1"/>
    </xf>
    <xf numFmtId="0" fontId="88" fillId="2" borderId="48" xfId="22" applyFont="1" applyFill="1" applyBorder="1" applyAlignment="1">
      <alignment horizontal="center" vertical="center" shrinkToFit="1"/>
    </xf>
    <xf numFmtId="0" fontId="88" fillId="2" borderId="49" xfId="22" applyFont="1" applyFill="1" applyBorder="1" applyAlignment="1">
      <alignment horizontal="center" vertical="center" shrinkToFit="1"/>
    </xf>
    <xf numFmtId="0" fontId="85" fillId="0" borderId="43" xfId="22" applyFont="1" applyBorder="1" applyAlignment="1" applyProtection="1">
      <alignment horizontal="left" vertical="center"/>
      <protection locked="0"/>
    </xf>
    <xf numFmtId="176" fontId="85" fillId="0" borderId="45" xfId="22" applyNumberFormat="1" applyFont="1" applyBorder="1" applyAlignment="1" applyProtection="1">
      <alignment horizontal="center" vertical="center"/>
      <protection locked="0"/>
    </xf>
    <xf numFmtId="0" fontId="85" fillId="0" borderId="46" xfId="22" applyFont="1" applyBorder="1" applyAlignment="1" applyProtection="1">
      <alignment horizontal="left" vertical="center"/>
      <protection locked="0"/>
    </xf>
    <xf numFmtId="38" fontId="91" fillId="0" borderId="38" xfId="53" applyFont="1" applyFill="1" applyBorder="1" applyAlignment="1">
      <alignment horizontal="right" vertical="center"/>
    </xf>
    <xf numFmtId="38" fontId="91" fillId="0" borderId="38" xfId="53" applyFont="1" applyFill="1" applyBorder="1" applyAlignment="1" applyProtection="1">
      <alignment vertical="center"/>
      <protection locked="0"/>
    </xf>
    <xf numFmtId="38" fontId="91" fillId="0" borderId="38" xfId="53" quotePrefix="1" applyFont="1" applyFill="1" applyBorder="1" applyAlignment="1">
      <alignment vertical="center"/>
    </xf>
    <xf numFmtId="38" fontId="91" fillId="0" borderId="41" xfId="53" quotePrefix="1" applyFont="1" applyFill="1" applyBorder="1" applyAlignment="1">
      <alignment vertical="center"/>
    </xf>
    <xf numFmtId="0" fontId="88" fillId="0" borderId="37" xfId="22" applyFont="1" applyBorder="1" applyAlignment="1">
      <alignment horizontal="center" vertical="center" wrapText="1"/>
    </xf>
    <xf numFmtId="0" fontId="91" fillId="0" borderId="38" xfId="22" applyFont="1" applyBorder="1" applyAlignment="1">
      <alignment horizontal="center" vertical="center" wrapText="1"/>
    </xf>
    <xf numFmtId="38" fontId="91" fillId="0" borderId="47" xfId="53" quotePrefix="1" applyFont="1" applyFill="1" applyBorder="1" applyAlignment="1">
      <alignment vertical="center"/>
    </xf>
    <xf numFmtId="38" fontId="91" fillId="0" borderId="33" xfId="53" quotePrefix="1" applyFont="1" applyFill="1" applyBorder="1" applyAlignment="1">
      <alignment vertical="center"/>
    </xf>
    <xf numFmtId="0" fontId="91" fillId="0" borderId="57" xfId="22" applyFont="1" applyBorder="1" applyAlignment="1">
      <alignment horizontal="center" vertical="center" wrapText="1"/>
    </xf>
    <xf numFmtId="38" fontId="91" fillId="0" borderId="57" xfId="53" applyFont="1" applyFill="1" applyBorder="1" applyAlignment="1">
      <alignment horizontal="right" vertical="center"/>
    </xf>
    <xf numFmtId="38" fontId="91" fillId="0" borderId="57" xfId="53" applyFont="1" applyFill="1" applyBorder="1" applyAlignment="1" applyProtection="1">
      <alignment vertical="center"/>
      <protection locked="0"/>
    </xf>
    <xf numFmtId="38" fontId="91" fillId="0" borderId="57" xfId="53" quotePrefix="1" applyFont="1" applyFill="1" applyBorder="1" applyAlignment="1">
      <alignment vertical="center"/>
    </xf>
    <xf numFmtId="38" fontId="91" fillId="0" borderId="59" xfId="53" quotePrefix="1" applyFont="1" applyFill="1" applyBorder="1" applyAlignment="1">
      <alignment vertical="center"/>
    </xf>
    <xf numFmtId="0" fontId="88" fillId="0" borderId="60" xfId="22" applyFont="1" applyBorder="1" applyAlignment="1">
      <alignment horizontal="center" vertical="center" wrapText="1"/>
    </xf>
    <xf numFmtId="0" fontId="85" fillId="0" borderId="63" xfId="22" applyFont="1" applyBorder="1" applyAlignment="1" applyProtection="1">
      <alignment horizontal="left" vertical="center"/>
      <protection locked="0"/>
    </xf>
    <xf numFmtId="0" fontId="91" fillId="0" borderId="23" xfId="22" applyFont="1" applyBorder="1" applyAlignment="1">
      <alignment horizontal="center" vertical="center" wrapText="1"/>
    </xf>
    <xf numFmtId="38" fontId="91" fillId="0" borderId="23" xfId="53" applyFont="1" applyFill="1" applyBorder="1" applyAlignment="1">
      <alignment horizontal="right" vertical="center"/>
    </xf>
    <xf numFmtId="38" fontId="91" fillId="0" borderId="23" xfId="53" applyFont="1" applyFill="1" applyBorder="1" applyAlignment="1" applyProtection="1">
      <alignment vertical="center"/>
      <protection locked="0"/>
    </xf>
    <xf numFmtId="38" fontId="91" fillId="0" borderId="23" xfId="53" quotePrefix="1" applyFont="1" applyFill="1" applyBorder="1" applyAlignment="1">
      <alignment vertical="center"/>
    </xf>
    <xf numFmtId="0" fontId="91" fillId="0" borderId="23" xfId="22" applyFont="1" applyBorder="1" applyAlignment="1">
      <alignment horizontal="center" vertical="center"/>
    </xf>
    <xf numFmtId="177" fontId="85" fillId="0" borderId="64" xfId="22" applyNumberFormat="1" applyFont="1" applyBorder="1" applyAlignment="1">
      <alignment horizontal="center" vertical="center"/>
    </xf>
    <xf numFmtId="38" fontId="91" fillId="0" borderId="47" xfId="53" applyFont="1" applyFill="1" applyBorder="1" applyAlignment="1">
      <alignment horizontal="right" vertical="center"/>
    </xf>
    <xf numFmtId="38" fontId="91" fillId="0" borderId="47" xfId="53" applyFont="1" applyFill="1" applyBorder="1" applyAlignment="1" applyProtection="1">
      <alignment vertical="center"/>
      <protection locked="0"/>
    </xf>
    <xf numFmtId="0" fontId="91" fillId="0" borderId="15" xfId="22" applyFont="1" applyBorder="1" applyAlignment="1">
      <alignment horizontal="center"/>
    </xf>
    <xf numFmtId="55" fontId="88" fillId="0" borderId="15" xfId="22" applyNumberFormat="1" applyFont="1" applyBorder="1" applyAlignment="1"/>
    <xf numFmtId="0" fontId="88" fillId="0" borderId="15" xfId="22" quotePrefix="1" applyFont="1" applyBorder="1" applyAlignment="1"/>
    <xf numFmtId="38" fontId="93" fillId="0" borderId="0" xfId="53" applyFont="1" applyFill="1" applyBorder="1" applyAlignment="1">
      <alignment horizontal="right" vertical="center"/>
    </xf>
    <xf numFmtId="183" fontId="92" fillId="0" borderId="30" xfId="8" quotePrefix="1" applyNumberFormat="1" applyFont="1" applyFill="1" applyBorder="1" applyAlignment="1" applyProtection="1">
      <alignment horizontal="center" vertical="center"/>
      <protection locked="0"/>
    </xf>
    <xf numFmtId="183" fontId="92" fillId="0" borderId="58" xfId="8" quotePrefix="1" applyNumberFormat="1" applyFont="1" applyFill="1" applyBorder="1" applyAlignment="1" applyProtection="1">
      <alignment horizontal="center" vertical="center"/>
      <protection locked="0"/>
    </xf>
    <xf numFmtId="183" fontId="92" fillId="0" borderId="40" xfId="8" quotePrefix="1" applyNumberFormat="1" applyFont="1" applyFill="1" applyBorder="1" applyAlignment="1" applyProtection="1">
      <alignment horizontal="center" vertical="center"/>
      <protection locked="0"/>
    </xf>
    <xf numFmtId="183" fontId="92" fillId="0" borderId="58" xfId="8" applyNumberFormat="1" applyFont="1" applyFill="1" applyBorder="1" applyAlignment="1" applyProtection="1">
      <alignment horizontal="center" vertical="center"/>
      <protection locked="0"/>
    </xf>
    <xf numFmtId="183" fontId="92" fillId="0" borderId="40" xfId="8" applyNumberFormat="1" applyFont="1" applyFill="1" applyBorder="1" applyAlignment="1" applyProtection="1">
      <alignment horizontal="center" vertical="center"/>
      <protection locked="0"/>
    </xf>
    <xf numFmtId="183" fontId="92" fillId="0" borderId="36" xfId="8" applyNumberFormat="1" applyFont="1" applyFill="1" applyBorder="1" applyAlignment="1" applyProtection="1">
      <alignment horizontal="center" vertical="center"/>
      <protection locked="0"/>
    </xf>
    <xf numFmtId="0" fontId="91" fillId="0" borderId="57" xfId="22" applyFont="1" applyBorder="1" applyAlignment="1">
      <alignment horizontal="center" vertical="center"/>
    </xf>
    <xf numFmtId="0" fontId="88" fillId="0" borderId="0" xfId="22" applyFont="1" applyAlignment="1" applyProtection="1">
      <alignment horizontal="left" vertical="center"/>
      <protection locked="0"/>
    </xf>
    <xf numFmtId="183" fontId="92" fillId="0" borderId="0" xfId="8" applyNumberFormat="1" applyFont="1" applyFill="1" applyBorder="1" applyAlignment="1" applyProtection="1">
      <alignment horizontal="center" vertical="center"/>
      <protection locked="0"/>
    </xf>
    <xf numFmtId="0" fontId="91" fillId="0" borderId="38" xfId="22" applyFont="1" applyBorder="1" applyAlignment="1">
      <alignment horizontal="center" vertical="center"/>
    </xf>
    <xf numFmtId="0" fontId="91" fillId="0" borderId="16" xfId="22" applyFont="1" applyBorder="1" applyAlignment="1">
      <alignment horizontal="center" vertical="center"/>
    </xf>
    <xf numFmtId="0" fontId="88" fillId="0" borderId="15" xfId="22" applyFont="1" applyBorder="1" applyAlignment="1" applyProtection="1">
      <alignment horizontal="left" vertical="center"/>
      <protection locked="0"/>
    </xf>
    <xf numFmtId="183" fontId="92" fillId="0" borderId="15" xfId="8" applyNumberFormat="1" applyFont="1" applyFill="1" applyBorder="1" applyAlignment="1" applyProtection="1">
      <alignment horizontal="center" vertical="center"/>
      <protection locked="0"/>
    </xf>
    <xf numFmtId="0" fontId="91" fillId="0" borderId="4" xfId="22" applyFont="1" applyBorder="1" applyAlignment="1">
      <alignment horizontal="center" vertical="center"/>
    </xf>
    <xf numFmtId="0" fontId="88" fillId="0" borderId="25" xfId="22" applyFont="1" applyBorder="1" applyAlignment="1">
      <alignment horizontal="center" vertical="center"/>
    </xf>
    <xf numFmtId="180" fontId="91" fillId="0" borderId="26" xfId="22" applyNumberFormat="1" applyFont="1" applyBorder="1" applyAlignment="1">
      <alignment horizontal="center" vertical="center" shrinkToFit="1"/>
    </xf>
    <xf numFmtId="0" fontId="91" fillId="0" borderId="26" xfId="22" applyFont="1" applyBorder="1" applyAlignment="1">
      <alignment horizontal="center" vertical="center"/>
    </xf>
    <xf numFmtId="0" fontId="91" fillId="0" borderId="27" xfId="22" applyFont="1" applyBorder="1" applyAlignment="1">
      <alignment horizontal="center" vertical="center"/>
    </xf>
    <xf numFmtId="38" fontId="91" fillId="0" borderId="26" xfId="53" applyFont="1" applyFill="1" applyBorder="1" applyAlignment="1">
      <alignment horizontal="right" vertical="center"/>
    </xf>
    <xf numFmtId="38" fontId="91" fillId="0" borderId="26" xfId="53" applyFont="1" applyFill="1" applyBorder="1" applyAlignment="1" applyProtection="1">
      <alignment vertical="center"/>
      <protection locked="0"/>
    </xf>
    <xf numFmtId="183" fontId="92" fillId="0" borderId="35" xfId="8" applyNumberFormat="1" applyFont="1" applyFill="1" applyBorder="1" applyAlignment="1" applyProtection="1">
      <alignment horizontal="center" vertical="center"/>
      <protection locked="0"/>
    </xf>
    <xf numFmtId="38" fontId="91" fillId="0" borderId="28" xfId="53" quotePrefix="1" applyFont="1" applyFill="1" applyBorder="1" applyAlignment="1">
      <alignment vertical="center"/>
    </xf>
    <xf numFmtId="0" fontId="91" fillId="0" borderId="17" xfId="19" applyFont="1" applyBorder="1" applyAlignment="1">
      <alignment horizontal="center"/>
    </xf>
    <xf numFmtId="183" fontId="92" fillId="0" borderId="9" xfId="22" applyNumberFormat="1" applyFont="1" applyBorder="1" applyAlignment="1" applyProtection="1">
      <alignment horizontal="center" vertical="center" shrinkToFit="1"/>
      <protection locked="0"/>
    </xf>
    <xf numFmtId="0" fontId="88" fillId="0" borderId="42" xfId="22" applyFont="1" applyBorder="1" applyAlignment="1">
      <alignment horizontal="center" vertical="center" wrapText="1"/>
    </xf>
    <xf numFmtId="38" fontId="91" fillId="0" borderId="11" xfId="53" applyFont="1" applyFill="1" applyBorder="1" applyAlignment="1">
      <alignment vertical="center" shrinkToFit="1"/>
    </xf>
    <xf numFmtId="0" fontId="88" fillId="0" borderId="20" xfId="22" applyFont="1" applyBorder="1" applyAlignment="1">
      <alignment horizontal="center" vertical="center" wrapText="1"/>
    </xf>
    <xf numFmtId="0" fontId="88" fillId="0" borderId="32" xfId="22" applyFont="1" applyBorder="1" applyAlignment="1" applyProtection="1">
      <alignment horizontal="left" vertical="center"/>
      <protection locked="0"/>
    </xf>
    <xf numFmtId="3" fontId="91" fillId="0" borderId="6" xfId="22" applyNumberFormat="1" applyFont="1" applyBorder="1" applyAlignment="1">
      <alignment horizontal="center" shrinkToFit="1"/>
    </xf>
    <xf numFmtId="0" fontId="91" fillId="0" borderId="47" xfId="22" applyFont="1" applyBorder="1" applyAlignment="1">
      <alignment horizontal="center" vertical="center"/>
    </xf>
    <xf numFmtId="0" fontId="91" fillId="0" borderId="7" xfId="22" applyFont="1" applyBorder="1" applyAlignment="1">
      <alignment horizontal="center" vertical="center"/>
    </xf>
    <xf numFmtId="0" fontId="91" fillId="0" borderId="54" xfId="22" applyFont="1" applyBorder="1" applyAlignment="1">
      <alignment horizontal="center" vertical="center"/>
    </xf>
    <xf numFmtId="0" fontId="88" fillId="0" borderId="55" xfId="22" applyFont="1" applyBorder="1" applyAlignment="1" applyProtection="1">
      <alignment horizontal="left" vertical="center"/>
      <protection locked="0"/>
    </xf>
    <xf numFmtId="183" fontId="92" fillId="0" borderId="55" xfId="8" applyNumberFormat="1" applyFont="1" applyFill="1" applyBorder="1" applyAlignment="1" applyProtection="1">
      <alignment horizontal="center" vertical="center"/>
      <protection locked="0"/>
    </xf>
    <xf numFmtId="0" fontId="88" fillId="0" borderId="21" xfId="22" applyFont="1" applyBorder="1" applyAlignment="1">
      <alignment horizontal="center" vertical="center" wrapText="1"/>
    </xf>
    <xf numFmtId="183" fontId="92" fillId="0" borderId="56" xfId="8" applyNumberFormat="1" applyFont="1" applyFill="1" applyBorder="1" applyAlignment="1" applyProtection="1">
      <alignment horizontal="center" vertical="center"/>
      <protection locked="0"/>
    </xf>
    <xf numFmtId="38" fontId="91" fillId="0" borderId="26" xfId="53" quotePrefix="1" applyFont="1" applyFill="1" applyBorder="1" applyAlignment="1">
      <alignment vertical="center"/>
    </xf>
    <xf numFmtId="0" fontId="88" fillId="2" borderId="49" xfId="239" applyFont="1" applyFill="1" applyBorder="1" applyAlignment="1">
      <alignment horizontal="center" vertical="center" shrinkToFit="1"/>
    </xf>
    <xf numFmtId="0" fontId="88" fillId="2" borderId="51" xfId="239" applyFont="1" applyFill="1" applyBorder="1" applyAlignment="1">
      <alignment horizontal="center" vertical="center" shrinkToFit="1"/>
    </xf>
    <xf numFmtId="0" fontId="88" fillId="0" borderId="19" xfId="239" applyFont="1" applyBorder="1" applyAlignment="1">
      <alignment horizontal="left" vertical="center"/>
    </xf>
    <xf numFmtId="0" fontId="88" fillId="2" borderId="55" xfId="22" applyFont="1" applyFill="1" applyBorder="1" applyAlignment="1">
      <alignment horizontal="center" vertical="center" shrinkToFit="1"/>
    </xf>
    <xf numFmtId="0" fontId="88" fillId="0" borderId="61" xfId="22" applyFont="1" applyBorder="1" applyAlignment="1" applyProtection="1">
      <alignment horizontal="left" vertical="center" shrinkToFit="1"/>
      <protection locked="0"/>
    </xf>
    <xf numFmtId="0" fontId="88" fillId="0" borderId="58" xfId="239" applyFont="1" applyBorder="1" applyAlignment="1">
      <alignment vertical="center" shrinkToFit="1"/>
    </xf>
    <xf numFmtId="0" fontId="88" fillId="0" borderId="61" xfId="22" applyFont="1" applyBorder="1" applyAlignment="1" applyProtection="1">
      <alignment horizontal="left" vertical="center" wrapText="1"/>
      <protection locked="0"/>
    </xf>
    <xf numFmtId="0" fontId="88" fillId="0" borderId="58" xfId="22" applyFont="1" applyBorder="1" applyAlignment="1" applyProtection="1">
      <alignment horizontal="left" vertical="center" wrapText="1"/>
      <protection locked="0"/>
    </xf>
    <xf numFmtId="0" fontId="85" fillId="0" borderId="64" xfId="22" applyFont="1" applyBorder="1" applyAlignment="1">
      <alignment horizontal="center" vertical="center"/>
    </xf>
    <xf numFmtId="0" fontId="85" fillId="0" borderId="31" xfId="22" applyFont="1" applyBorder="1" applyAlignment="1">
      <alignment horizontal="center" vertical="center"/>
    </xf>
    <xf numFmtId="0" fontId="85" fillId="0" borderId="0" xfId="22" applyFont="1" applyAlignment="1">
      <alignment horizontal="left" vertical="center"/>
    </xf>
    <xf numFmtId="0" fontId="91" fillId="0" borderId="49" xfId="22" applyFont="1" applyBorder="1" applyAlignment="1">
      <alignment horizontal="center" vertical="center" shrinkToFit="1"/>
    </xf>
    <xf numFmtId="0" fontId="91" fillId="0" borderId="3" xfId="22" applyFont="1" applyBorder="1" applyAlignment="1">
      <alignment horizontal="center" vertical="center" shrinkToFit="1"/>
    </xf>
    <xf numFmtId="0" fontId="88" fillId="0" borderId="0" xfId="22" applyFont="1" applyAlignment="1">
      <alignment horizontal="right"/>
    </xf>
    <xf numFmtId="0" fontId="88" fillId="0" borderId="24" xfId="22" applyFont="1" applyBorder="1" applyAlignment="1" applyProtection="1">
      <alignment horizontal="left" vertical="center"/>
      <protection locked="0"/>
    </xf>
    <xf numFmtId="0" fontId="88" fillId="0" borderId="61" xfId="22" applyFont="1" applyBorder="1" applyAlignment="1" applyProtection="1">
      <alignment horizontal="left" vertical="center"/>
      <protection locked="0"/>
    </xf>
    <xf numFmtId="0" fontId="88" fillId="0" borderId="58" xfId="22" applyFont="1" applyBorder="1" applyAlignment="1" applyProtection="1">
      <alignment horizontal="left" vertical="center"/>
      <protection locked="0"/>
    </xf>
    <xf numFmtId="0" fontId="88" fillId="0" borderId="0" xfId="22" applyFont="1" applyAlignment="1">
      <alignment horizontal="right" vertical="center"/>
    </xf>
    <xf numFmtId="0" fontId="91" fillId="0" borderId="10" xfId="19" applyFont="1" applyBorder="1" applyAlignment="1">
      <alignment horizontal="center" vertical="center"/>
    </xf>
    <xf numFmtId="0" fontId="88" fillId="0" borderId="39" xfId="22" applyFont="1" applyBorder="1" applyAlignment="1" applyProtection="1">
      <alignment horizontal="left" vertical="center"/>
      <protection locked="0"/>
    </xf>
    <xf numFmtId="0" fontId="88" fillId="0" borderId="35" xfId="22" applyFont="1" applyBorder="1" applyAlignment="1" applyProtection="1">
      <alignment horizontal="left" vertical="center"/>
      <protection locked="0"/>
    </xf>
    <xf numFmtId="0" fontId="88" fillId="0" borderId="19" xfId="22" applyFont="1" applyBorder="1" applyAlignment="1" applyProtection="1">
      <alignment horizontal="left" vertical="center" shrinkToFit="1"/>
      <protection locked="0"/>
    </xf>
    <xf numFmtId="0" fontId="85" fillId="0" borderId="22" xfId="22" applyFont="1" applyBorder="1" applyAlignment="1">
      <alignment horizontal="center" vertical="center"/>
    </xf>
    <xf numFmtId="0" fontId="85" fillId="0" borderId="31" xfId="22" applyFont="1" applyBorder="1" applyAlignment="1">
      <alignment horizontal="center" vertical="center"/>
    </xf>
    <xf numFmtId="184" fontId="85" fillId="0" borderId="22" xfId="53" applyNumberFormat="1" applyFont="1" applyBorder="1" applyAlignment="1" applyProtection="1">
      <alignment horizontal="right" vertical="center"/>
      <protection locked="0"/>
    </xf>
    <xf numFmtId="184" fontId="85" fillId="0" borderId="30" xfId="53" applyNumberFormat="1" applyFont="1" applyBorder="1" applyAlignment="1" applyProtection="1">
      <alignment horizontal="right" vertical="center"/>
      <protection locked="0"/>
    </xf>
    <xf numFmtId="0" fontId="85" fillId="0" borderId="62" xfId="22" applyFont="1" applyBorder="1" applyAlignment="1">
      <alignment horizontal="center" vertical="center"/>
    </xf>
    <xf numFmtId="0" fontId="85" fillId="0" borderId="64" xfId="22" applyFont="1" applyBorder="1" applyAlignment="1">
      <alignment horizontal="center" vertical="center"/>
    </xf>
    <xf numFmtId="38" fontId="85" fillId="0" borderId="62" xfId="53" applyFont="1" applyFill="1" applyBorder="1" applyAlignment="1">
      <alignment horizontal="right" vertical="center"/>
    </xf>
    <xf numFmtId="38" fontId="85" fillId="0" borderId="58" xfId="53" applyFont="1" applyFill="1" applyBorder="1" applyAlignment="1">
      <alignment horizontal="right" vertical="center"/>
    </xf>
    <xf numFmtId="40" fontId="85" fillId="0" borderId="62" xfId="53" applyNumberFormat="1" applyFont="1" applyFill="1" applyBorder="1" applyAlignment="1" applyProtection="1">
      <alignment horizontal="right" vertical="center"/>
      <protection locked="0"/>
    </xf>
    <xf numFmtId="40" fontId="85" fillId="0" borderId="58" xfId="53" applyNumberFormat="1" applyFont="1" applyFill="1" applyBorder="1" applyAlignment="1" applyProtection="1">
      <alignment horizontal="right" vertical="center"/>
      <protection locked="0"/>
    </xf>
    <xf numFmtId="176" fontId="85" fillId="0" borderId="62" xfId="53" applyNumberFormat="1" applyFont="1" applyBorder="1" applyAlignment="1" applyProtection="1">
      <alignment horizontal="center" vertical="center"/>
      <protection locked="0"/>
    </xf>
    <xf numFmtId="176" fontId="85" fillId="0" borderId="58" xfId="53" applyNumberFormat="1" applyFont="1" applyBorder="1" applyAlignment="1" applyProtection="1">
      <alignment horizontal="center" vertical="center"/>
      <protection locked="0"/>
    </xf>
    <xf numFmtId="176" fontId="85" fillId="0" borderId="64" xfId="53" applyNumberFormat="1" applyFont="1" applyBorder="1" applyAlignment="1" applyProtection="1">
      <alignment horizontal="center" vertical="center"/>
      <protection locked="0"/>
    </xf>
    <xf numFmtId="0" fontId="85" fillId="0" borderId="44" xfId="22" applyFont="1" applyBorder="1" applyAlignment="1">
      <alignment horizontal="center" vertical="center"/>
    </xf>
    <xf numFmtId="0" fontId="85" fillId="0" borderId="45" xfId="22" applyFont="1" applyBorder="1" applyAlignment="1">
      <alignment horizontal="center" vertical="center"/>
    </xf>
    <xf numFmtId="38" fontId="85" fillId="0" borderId="44" xfId="53" applyFont="1" applyFill="1" applyBorder="1" applyAlignment="1" applyProtection="1">
      <alignment horizontal="right" vertical="center"/>
      <protection locked="0"/>
    </xf>
    <xf numFmtId="38" fontId="85" fillId="0" borderId="40" xfId="53" applyFont="1" applyFill="1" applyBorder="1" applyAlignment="1" applyProtection="1">
      <alignment horizontal="right" vertical="center"/>
      <protection locked="0"/>
    </xf>
    <xf numFmtId="0" fontId="89" fillId="0" borderId="0" xfId="22" applyFont="1" applyAlignment="1">
      <alignment horizontal="left" vertical="center" wrapText="1"/>
    </xf>
    <xf numFmtId="0" fontId="89" fillId="0" borderId="0" xfId="22" applyFont="1" applyAlignment="1">
      <alignment horizontal="left" vertical="center"/>
    </xf>
    <xf numFmtId="0" fontId="85" fillId="0" borderId="53" xfId="22" applyFont="1" applyBorder="1" applyAlignment="1">
      <alignment horizontal="center" vertical="center"/>
    </xf>
    <xf numFmtId="179" fontId="85" fillId="0" borderId="53" xfId="22" applyNumberFormat="1" applyFont="1" applyBorder="1" applyAlignment="1">
      <alignment horizontal="right" vertical="center"/>
    </xf>
    <xf numFmtId="0" fontId="85" fillId="0" borderId="53" xfId="22" applyFont="1" applyBorder="1">
      <alignment vertical="center"/>
    </xf>
    <xf numFmtId="0" fontId="88" fillId="2" borderId="50" xfId="22" applyFont="1" applyFill="1" applyBorder="1" applyAlignment="1">
      <alignment horizontal="center" vertical="center" shrinkToFit="1"/>
    </xf>
    <xf numFmtId="0" fontId="88" fillId="0" borderId="48" xfId="22" applyFont="1" applyBorder="1" applyAlignment="1">
      <alignment horizontal="center" vertical="center"/>
    </xf>
    <xf numFmtId="0" fontId="88" fillId="0" borderId="5" xfId="22" applyFont="1" applyBorder="1" applyAlignment="1">
      <alignment horizontal="center" vertical="center"/>
    </xf>
    <xf numFmtId="0" fontId="88" fillId="0" borderId="2" xfId="22" applyFont="1" applyBorder="1" applyAlignment="1">
      <alignment horizontal="center" vertical="center"/>
    </xf>
    <xf numFmtId="0" fontId="91" fillId="0" borderId="14" xfId="19" applyFont="1" applyBorder="1" applyAlignment="1">
      <alignment horizontal="center" vertical="center"/>
    </xf>
    <xf numFmtId="0" fontId="91" fillId="0" borderId="11" xfId="19" applyFont="1" applyBorder="1" applyAlignment="1">
      <alignment horizontal="center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13</xdr:col>
      <xdr:colOff>0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9441142" y="1143000"/>
          <a:ext cx="544643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13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9455657" y="1905000"/>
          <a:ext cx="543191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13</xdr:col>
      <xdr:colOff>0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9438422" y="2288721"/>
          <a:ext cx="544915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12</xdr:col>
      <xdr:colOff>877903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9430712" y="2675617"/>
          <a:ext cx="544894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92CDD-AA78-41EB-9D2C-74ABD8D11BA1}">
  <sheetPr codeName="Sheet2">
    <pageSetUpPr fitToPage="1"/>
  </sheetPr>
  <dimension ref="A1:M84"/>
  <sheetViews>
    <sheetView tabSelected="1" view="pageBreakPreview" topLeftCell="A25" zoomScale="77" zoomScaleNormal="77" zoomScaleSheetLayoutView="77" workbookViewId="0">
      <selection activeCell="H30" sqref="H30"/>
    </sheetView>
  </sheetViews>
  <sheetFormatPr defaultColWidth="9.875" defaultRowHeight="13.5" x14ac:dyDescent="0.15"/>
  <cols>
    <col min="1" max="1" width="4.5" style="1" customWidth="1"/>
    <col min="2" max="2" width="3.875" style="1" customWidth="1"/>
    <col min="3" max="3" width="16.875" style="1" customWidth="1"/>
    <col min="4" max="4" width="5.5" style="1" customWidth="1"/>
    <col min="5" max="5" width="12" style="1" customWidth="1"/>
    <col min="6" max="7" width="12.625" style="1" customWidth="1"/>
    <col min="8" max="8" width="66.125" style="1" customWidth="1"/>
    <col min="9" max="9" width="27.875" style="1" customWidth="1"/>
    <col min="10" max="13" width="12.625" style="1" customWidth="1"/>
    <col min="14" max="16384" width="9.875" style="1"/>
  </cols>
  <sheetData>
    <row r="1" spans="1:13" s="6" customFormat="1" ht="33" x14ac:dyDescent="0.5">
      <c r="A1"/>
      <c r="B1" s="48" t="s">
        <v>31</v>
      </c>
      <c r="C1" s="3"/>
      <c r="D1" s="3"/>
      <c r="E1" s="3"/>
      <c r="F1" s="4"/>
      <c r="G1" s="4"/>
      <c r="H1" s="135" t="s">
        <v>112</v>
      </c>
      <c r="I1" s="5"/>
      <c r="J1" s="5"/>
      <c r="K1" s="49"/>
      <c r="L1" s="49"/>
      <c r="M1" s="49">
        <v>501</v>
      </c>
    </row>
    <row r="2" spans="1:13" s="7" customFormat="1" ht="19.5" x14ac:dyDescent="0.25">
      <c r="B2" s="147" t="s">
        <v>0</v>
      </c>
      <c r="C2" s="148"/>
      <c r="D2" s="149"/>
      <c r="E2" s="150"/>
      <c r="F2" s="150"/>
      <c r="G2" s="134" t="s">
        <v>1</v>
      </c>
      <c r="H2" s="8" t="s">
        <v>30</v>
      </c>
      <c r="I2" s="9" t="s">
        <v>39</v>
      </c>
      <c r="J2" s="10"/>
      <c r="K2" s="10"/>
      <c r="L2" s="10"/>
      <c r="M2" s="10"/>
    </row>
    <row r="3" spans="1:13" s="7" customFormat="1" ht="19.5" x14ac:dyDescent="0.25">
      <c r="B3" s="151" t="s">
        <v>2</v>
      </c>
      <c r="C3" s="152"/>
      <c r="D3" s="153">
        <f>G72</f>
        <v>0</v>
      </c>
      <c r="E3" s="154"/>
      <c r="F3" s="154"/>
      <c r="G3" s="81" t="s">
        <v>3</v>
      </c>
      <c r="H3" s="11"/>
      <c r="I3" s="12"/>
      <c r="J3" s="10"/>
      <c r="K3" s="13"/>
      <c r="L3" s="13"/>
      <c r="M3" s="13" t="s">
        <v>37</v>
      </c>
    </row>
    <row r="4" spans="1:13" s="7" customFormat="1" ht="19.5" x14ac:dyDescent="0.25">
      <c r="B4" s="151" t="s">
        <v>4</v>
      </c>
      <c r="C4" s="152"/>
      <c r="D4" s="155"/>
      <c r="E4" s="156"/>
      <c r="F4" s="156"/>
      <c r="G4" s="133" t="s">
        <v>5</v>
      </c>
      <c r="H4" s="58" t="s">
        <v>29</v>
      </c>
      <c r="I4" s="9" t="s">
        <v>38</v>
      </c>
      <c r="J4" s="10"/>
      <c r="K4" s="10"/>
      <c r="L4" s="10"/>
      <c r="M4" s="10"/>
    </row>
    <row r="5" spans="1:13" s="7" customFormat="1" ht="19.5" x14ac:dyDescent="0.25">
      <c r="B5" s="151" t="s">
        <v>6</v>
      </c>
      <c r="C5" s="152"/>
      <c r="D5" s="153">
        <f>ROUND(D3*D4,0)</f>
        <v>0</v>
      </c>
      <c r="E5" s="154"/>
      <c r="F5" s="154"/>
      <c r="G5" s="133" t="s">
        <v>5</v>
      </c>
      <c r="H5" s="11"/>
      <c r="I5" s="12"/>
      <c r="J5" s="10"/>
      <c r="K5" s="10"/>
      <c r="L5" s="10"/>
      <c r="M5" s="10"/>
    </row>
    <row r="6" spans="1:13" s="7" customFormat="1" ht="19.5" x14ac:dyDescent="0.25">
      <c r="B6" s="151" t="s">
        <v>7</v>
      </c>
      <c r="C6" s="152"/>
      <c r="D6" s="157"/>
      <c r="E6" s="158"/>
      <c r="F6" s="158"/>
      <c r="G6" s="159"/>
      <c r="H6" s="75" t="s">
        <v>56</v>
      </c>
      <c r="I6" s="9" t="s">
        <v>40</v>
      </c>
      <c r="J6" s="10"/>
      <c r="K6" s="13"/>
      <c r="L6" s="13"/>
      <c r="M6" s="13" t="s">
        <v>37</v>
      </c>
    </row>
    <row r="7" spans="1:13" s="7" customFormat="1" ht="19.5" x14ac:dyDescent="0.25">
      <c r="B7" s="160" t="s">
        <v>8</v>
      </c>
      <c r="C7" s="161"/>
      <c r="D7" s="162"/>
      <c r="E7" s="163"/>
      <c r="F7" s="163"/>
      <c r="G7" s="59" t="s">
        <v>3</v>
      </c>
      <c r="H7" s="60" t="s">
        <v>46</v>
      </c>
      <c r="I7" s="9" t="s">
        <v>41</v>
      </c>
      <c r="J7" s="10"/>
      <c r="K7" s="10"/>
      <c r="L7" s="10"/>
      <c r="M7" s="10"/>
    </row>
    <row r="8" spans="1:13" s="7" customFormat="1" ht="19.5" x14ac:dyDescent="0.25">
      <c r="B8" s="166" t="s">
        <v>48</v>
      </c>
      <c r="C8" s="166"/>
      <c r="D8" s="167"/>
      <c r="E8" s="167"/>
      <c r="F8" s="167"/>
      <c r="G8" s="168"/>
      <c r="H8" s="14"/>
      <c r="I8" s="14"/>
      <c r="J8" s="15"/>
      <c r="K8" s="16"/>
      <c r="L8" s="16"/>
      <c r="M8" s="16" t="s">
        <v>42</v>
      </c>
    </row>
    <row r="9" spans="1:13" s="17" customFormat="1" ht="16.5" x14ac:dyDescent="0.25">
      <c r="B9" s="18"/>
      <c r="C9" s="84"/>
      <c r="H9" s="19"/>
      <c r="I9" s="85"/>
      <c r="J9" s="86"/>
      <c r="K9" s="87"/>
      <c r="L9" s="20"/>
      <c r="M9" s="20" t="s">
        <v>111</v>
      </c>
    </row>
    <row r="10" spans="1:13" s="21" customFormat="1" ht="15.75" x14ac:dyDescent="0.15">
      <c r="A10" s="55" t="s">
        <v>54</v>
      </c>
      <c r="B10" s="56" t="s">
        <v>16</v>
      </c>
      <c r="C10" s="57" t="s">
        <v>55</v>
      </c>
      <c r="D10" s="57" t="s">
        <v>9</v>
      </c>
      <c r="E10" s="57" t="s">
        <v>54</v>
      </c>
      <c r="F10" s="57" t="s">
        <v>53</v>
      </c>
      <c r="G10" s="57" t="s">
        <v>13</v>
      </c>
      <c r="H10" s="169" t="s">
        <v>10</v>
      </c>
      <c r="I10" s="128"/>
      <c r="J10" s="57" t="s">
        <v>17</v>
      </c>
      <c r="K10" s="57" t="s">
        <v>11</v>
      </c>
      <c r="L10" s="125" t="s">
        <v>14</v>
      </c>
      <c r="M10" s="126" t="s">
        <v>15</v>
      </c>
    </row>
    <row r="11" spans="1:13" s="7" customFormat="1" ht="16.5" x14ac:dyDescent="0.25">
      <c r="A11" s="45">
        <v>1</v>
      </c>
      <c r="B11" s="170" t="s">
        <v>94</v>
      </c>
      <c r="C11" s="29" t="s">
        <v>36</v>
      </c>
      <c r="D11" s="46"/>
      <c r="E11" s="46">
        <v>50102</v>
      </c>
      <c r="F11" s="24">
        <v>2030</v>
      </c>
      <c r="G11" s="25"/>
      <c r="H11" s="127" t="s">
        <v>57</v>
      </c>
      <c r="I11" s="88"/>
      <c r="J11" s="26">
        <v>1910</v>
      </c>
      <c r="K11" s="26">
        <v>120</v>
      </c>
      <c r="L11" s="26">
        <v>120</v>
      </c>
      <c r="M11" s="27">
        <v>0</v>
      </c>
    </row>
    <row r="12" spans="1:13" s="7" customFormat="1" ht="16.5" x14ac:dyDescent="0.25">
      <c r="A12" s="65">
        <v>2</v>
      </c>
      <c r="B12" s="171"/>
      <c r="C12" s="116">
        <v>3400</v>
      </c>
      <c r="D12" s="66"/>
      <c r="E12" s="66">
        <v>50103</v>
      </c>
      <c r="F12" s="61">
        <v>1370</v>
      </c>
      <c r="G12" s="62"/>
      <c r="H12" s="144" t="s">
        <v>58</v>
      </c>
      <c r="I12" s="90"/>
      <c r="J12" s="63">
        <v>1270</v>
      </c>
      <c r="K12" s="63">
        <v>100</v>
      </c>
      <c r="L12" s="63">
        <v>100</v>
      </c>
      <c r="M12" s="64">
        <v>0</v>
      </c>
    </row>
    <row r="13" spans="1:13" s="7" customFormat="1" ht="16.5" x14ac:dyDescent="0.25">
      <c r="A13" s="114">
        <v>3</v>
      </c>
      <c r="B13" s="170" t="s">
        <v>12</v>
      </c>
      <c r="C13" s="137" t="s">
        <v>95</v>
      </c>
      <c r="D13" s="46"/>
      <c r="E13" s="46">
        <v>50104</v>
      </c>
      <c r="F13" s="24">
        <v>3040</v>
      </c>
      <c r="G13" s="25"/>
      <c r="H13" s="146" t="s">
        <v>96</v>
      </c>
      <c r="I13" s="88"/>
      <c r="J13" s="26">
        <v>3040</v>
      </c>
      <c r="K13" s="26">
        <v>0</v>
      </c>
      <c r="L13" s="26">
        <v>0</v>
      </c>
      <c r="M13" s="27">
        <v>0</v>
      </c>
    </row>
    <row r="14" spans="1:13" s="7" customFormat="1" ht="16.5" x14ac:dyDescent="0.25">
      <c r="A14" s="74">
        <v>4</v>
      </c>
      <c r="B14" s="172"/>
      <c r="C14" s="22">
        <v>42440</v>
      </c>
      <c r="D14" s="69"/>
      <c r="E14" s="69">
        <v>50105</v>
      </c>
      <c r="F14" s="70">
        <v>5270</v>
      </c>
      <c r="G14" s="71"/>
      <c r="H14" s="129" t="s">
        <v>18</v>
      </c>
      <c r="I14" s="89"/>
      <c r="J14" s="72">
        <v>4055</v>
      </c>
      <c r="K14" s="72">
        <v>1215</v>
      </c>
      <c r="L14" s="72">
        <v>107</v>
      </c>
      <c r="M14" s="73">
        <v>1108</v>
      </c>
    </row>
    <row r="15" spans="1:13" s="7" customFormat="1" ht="16.5" x14ac:dyDescent="0.25">
      <c r="A15" s="74">
        <v>5</v>
      </c>
      <c r="B15" s="172"/>
      <c r="C15" s="137"/>
      <c r="D15" s="69"/>
      <c r="E15" s="69">
        <v>50106</v>
      </c>
      <c r="F15" s="70">
        <v>3240</v>
      </c>
      <c r="G15" s="71"/>
      <c r="H15" s="140" t="s">
        <v>97</v>
      </c>
      <c r="I15" s="89"/>
      <c r="J15" s="72">
        <v>3104</v>
      </c>
      <c r="K15" s="72">
        <v>136</v>
      </c>
      <c r="L15" s="72">
        <v>136</v>
      </c>
      <c r="M15" s="73">
        <v>0</v>
      </c>
    </row>
    <row r="16" spans="1:13" s="7" customFormat="1" ht="16.5" x14ac:dyDescent="0.25">
      <c r="A16" s="74">
        <v>6</v>
      </c>
      <c r="B16" s="172"/>
      <c r="C16" s="137"/>
      <c r="D16" s="69"/>
      <c r="E16" s="69">
        <v>50107</v>
      </c>
      <c r="F16" s="70">
        <v>1790</v>
      </c>
      <c r="G16" s="71"/>
      <c r="H16" s="140" t="s">
        <v>98</v>
      </c>
      <c r="I16" s="89"/>
      <c r="J16" s="72">
        <v>1770</v>
      </c>
      <c r="K16" s="72">
        <v>20</v>
      </c>
      <c r="L16" s="72">
        <v>20</v>
      </c>
      <c r="M16" s="73">
        <v>0</v>
      </c>
    </row>
    <row r="17" spans="1:13" s="7" customFormat="1" ht="16.5" x14ac:dyDescent="0.25">
      <c r="A17" s="74">
        <v>7</v>
      </c>
      <c r="B17" s="172"/>
      <c r="C17" s="34"/>
      <c r="D17" s="69"/>
      <c r="E17" s="69">
        <v>50108</v>
      </c>
      <c r="F17" s="70">
        <v>2180</v>
      </c>
      <c r="G17" s="71"/>
      <c r="H17" s="140" t="s">
        <v>19</v>
      </c>
      <c r="I17" s="91"/>
      <c r="J17" s="72">
        <v>2175</v>
      </c>
      <c r="K17" s="72">
        <v>5</v>
      </c>
      <c r="L17" s="72">
        <v>5</v>
      </c>
      <c r="M17" s="73">
        <v>0</v>
      </c>
    </row>
    <row r="18" spans="1:13" s="7" customFormat="1" ht="16.5" x14ac:dyDescent="0.25">
      <c r="A18" s="74">
        <v>8</v>
      </c>
      <c r="B18" s="172"/>
      <c r="C18" s="34"/>
      <c r="D18" s="69"/>
      <c r="E18" s="69">
        <v>50109</v>
      </c>
      <c r="F18" s="70">
        <v>1910</v>
      </c>
      <c r="G18" s="71"/>
      <c r="H18" s="140" t="s">
        <v>59</v>
      </c>
      <c r="I18" s="91"/>
      <c r="J18" s="72">
        <v>1910</v>
      </c>
      <c r="K18" s="72">
        <v>0</v>
      </c>
      <c r="L18" s="72">
        <v>0</v>
      </c>
      <c r="M18" s="73">
        <v>0</v>
      </c>
    </row>
    <row r="19" spans="1:13" s="7" customFormat="1" ht="16.5" x14ac:dyDescent="0.25">
      <c r="A19" s="74">
        <v>9</v>
      </c>
      <c r="B19" s="172"/>
      <c r="C19" s="137"/>
      <c r="D19" s="69"/>
      <c r="E19" s="69">
        <v>50110</v>
      </c>
      <c r="F19" s="70">
        <v>2790</v>
      </c>
      <c r="G19" s="71"/>
      <c r="H19" s="140" t="s">
        <v>99</v>
      </c>
      <c r="I19" s="91"/>
      <c r="J19" s="72">
        <v>2653</v>
      </c>
      <c r="K19" s="72">
        <v>137</v>
      </c>
      <c r="L19" s="72">
        <v>137</v>
      </c>
      <c r="M19" s="73">
        <v>0</v>
      </c>
    </row>
    <row r="20" spans="1:13" s="7" customFormat="1" ht="16.5" x14ac:dyDescent="0.25">
      <c r="A20" s="74">
        <v>10</v>
      </c>
      <c r="B20" s="172"/>
      <c r="C20" s="22"/>
      <c r="D20" s="69"/>
      <c r="E20" s="69">
        <v>50111</v>
      </c>
      <c r="F20" s="70">
        <v>3080</v>
      </c>
      <c r="G20" s="71"/>
      <c r="H20" s="140" t="s">
        <v>100</v>
      </c>
      <c r="I20" s="91"/>
      <c r="J20" s="72">
        <v>3080</v>
      </c>
      <c r="K20" s="72">
        <v>0</v>
      </c>
      <c r="L20" s="72">
        <v>0</v>
      </c>
      <c r="M20" s="73">
        <v>0</v>
      </c>
    </row>
    <row r="21" spans="1:13" s="7" customFormat="1" ht="16.5" x14ac:dyDescent="0.25">
      <c r="A21" s="74">
        <v>11</v>
      </c>
      <c r="B21" s="172"/>
      <c r="C21" s="47"/>
      <c r="D21" s="69"/>
      <c r="E21" s="69">
        <v>50112</v>
      </c>
      <c r="F21" s="70">
        <v>2220</v>
      </c>
      <c r="G21" s="71"/>
      <c r="H21" s="140" t="s">
        <v>101</v>
      </c>
      <c r="I21" s="91"/>
      <c r="J21" s="72">
        <v>1395</v>
      </c>
      <c r="K21" s="72">
        <v>825</v>
      </c>
      <c r="L21" s="72">
        <v>630</v>
      </c>
      <c r="M21" s="73">
        <v>195</v>
      </c>
    </row>
    <row r="22" spans="1:13" s="7" customFormat="1" ht="16.5" x14ac:dyDescent="0.25">
      <c r="A22" s="74">
        <v>12</v>
      </c>
      <c r="B22" s="172"/>
      <c r="C22" s="137"/>
      <c r="D22" s="69"/>
      <c r="E22" s="69">
        <v>50113</v>
      </c>
      <c r="F22" s="70">
        <v>4150</v>
      </c>
      <c r="G22" s="71"/>
      <c r="H22" s="140" t="s">
        <v>82</v>
      </c>
      <c r="I22" s="91"/>
      <c r="J22" s="72">
        <v>332</v>
      </c>
      <c r="K22" s="72">
        <v>3818</v>
      </c>
      <c r="L22" s="72">
        <v>2172</v>
      </c>
      <c r="M22" s="73">
        <v>1646</v>
      </c>
    </row>
    <row r="23" spans="1:13" s="7" customFormat="1" ht="16.5" x14ac:dyDescent="0.25">
      <c r="A23" s="74">
        <v>13</v>
      </c>
      <c r="B23" s="172"/>
      <c r="C23" s="22"/>
      <c r="D23" s="69"/>
      <c r="E23" s="69">
        <v>50114</v>
      </c>
      <c r="F23" s="70">
        <v>3560</v>
      </c>
      <c r="G23" s="71"/>
      <c r="H23" s="129" t="s">
        <v>102</v>
      </c>
      <c r="I23" s="91"/>
      <c r="J23" s="72">
        <v>534</v>
      </c>
      <c r="K23" s="72">
        <v>3026</v>
      </c>
      <c r="L23" s="72">
        <v>1218</v>
      </c>
      <c r="M23" s="73">
        <v>1808</v>
      </c>
    </row>
    <row r="24" spans="1:13" s="7" customFormat="1" ht="16.5" x14ac:dyDescent="0.25">
      <c r="A24" s="74">
        <v>14</v>
      </c>
      <c r="B24" s="172"/>
      <c r="C24" s="30"/>
      <c r="D24" s="69"/>
      <c r="E24" s="69">
        <v>50115</v>
      </c>
      <c r="F24" s="70">
        <v>2810</v>
      </c>
      <c r="G24" s="71"/>
      <c r="H24" s="129" t="s">
        <v>60</v>
      </c>
      <c r="I24" s="91"/>
      <c r="J24" s="72">
        <v>1850</v>
      </c>
      <c r="K24" s="72">
        <v>960</v>
      </c>
      <c r="L24" s="72">
        <v>619</v>
      </c>
      <c r="M24" s="73">
        <v>341</v>
      </c>
    </row>
    <row r="25" spans="1:13" s="7" customFormat="1" ht="16.5" x14ac:dyDescent="0.25">
      <c r="A25" s="74">
        <v>15</v>
      </c>
      <c r="B25" s="172"/>
      <c r="C25" s="22"/>
      <c r="D25" s="69"/>
      <c r="E25" s="69">
        <v>50116</v>
      </c>
      <c r="F25" s="70">
        <v>2810</v>
      </c>
      <c r="G25" s="71"/>
      <c r="H25" s="140" t="s">
        <v>61</v>
      </c>
      <c r="I25" s="91"/>
      <c r="J25" s="72">
        <v>2365</v>
      </c>
      <c r="K25" s="72">
        <v>445</v>
      </c>
      <c r="L25" s="72">
        <v>228</v>
      </c>
      <c r="M25" s="73">
        <v>217</v>
      </c>
    </row>
    <row r="26" spans="1:13" s="7" customFormat="1" ht="16.5" x14ac:dyDescent="0.25">
      <c r="A26" s="112">
        <v>16</v>
      </c>
      <c r="B26" s="171"/>
      <c r="C26" s="44"/>
      <c r="D26" s="66"/>
      <c r="E26" s="66">
        <v>50117</v>
      </c>
      <c r="F26" s="61">
        <v>3590</v>
      </c>
      <c r="G26" s="62"/>
      <c r="H26" s="144" t="s">
        <v>83</v>
      </c>
      <c r="I26" s="92"/>
      <c r="J26" s="63">
        <v>2950</v>
      </c>
      <c r="K26" s="63">
        <v>640</v>
      </c>
      <c r="L26" s="63">
        <v>454</v>
      </c>
      <c r="M26" s="64">
        <v>186</v>
      </c>
    </row>
    <row r="27" spans="1:13" s="7" customFormat="1" ht="16.5" x14ac:dyDescent="0.25">
      <c r="A27" s="114">
        <v>17</v>
      </c>
      <c r="B27" s="170" t="s">
        <v>51</v>
      </c>
      <c r="C27" s="137" t="s">
        <v>103</v>
      </c>
      <c r="D27" s="76"/>
      <c r="E27" s="76">
        <v>50118</v>
      </c>
      <c r="F27" s="77">
        <v>2480</v>
      </c>
      <c r="G27" s="78"/>
      <c r="H27" s="139" t="s">
        <v>20</v>
      </c>
      <c r="I27" s="93"/>
      <c r="J27" s="79">
        <v>2277</v>
      </c>
      <c r="K27" s="79">
        <v>203</v>
      </c>
      <c r="L27" s="79">
        <v>131</v>
      </c>
      <c r="M27" s="43">
        <v>72</v>
      </c>
    </row>
    <row r="28" spans="1:13" s="7" customFormat="1" ht="16.5" x14ac:dyDescent="0.25">
      <c r="A28" s="74">
        <v>18</v>
      </c>
      <c r="B28" s="172"/>
      <c r="C28" s="22">
        <v>43230</v>
      </c>
      <c r="D28" s="69"/>
      <c r="E28" s="69">
        <v>50119</v>
      </c>
      <c r="F28" s="70">
        <v>1960</v>
      </c>
      <c r="G28" s="71"/>
      <c r="H28" s="129" t="s">
        <v>21</v>
      </c>
      <c r="I28" s="91"/>
      <c r="J28" s="72">
        <v>1818</v>
      </c>
      <c r="K28" s="72">
        <v>142</v>
      </c>
      <c r="L28" s="72">
        <v>84</v>
      </c>
      <c r="M28" s="73">
        <v>58</v>
      </c>
    </row>
    <row r="29" spans="1:13" s="7" customFormat="1" ht="16.5" x14ac:dyDescent="0.25">
      <c r="A29" s="74">
        <v>19</v>
      </c>
      <c r="B29" s="172"/>
      <c r="C29" s="34"/>
      <c r="D29" s="69"/>
      <c r="E29" s="69">
        <v>50120</v>
      </c>
      <c r="F29" s="70">
        <v>960</v>
      </c>
      <c r="G29" s="71"/>
      <c r="H29" s="129" t="s">
        <v>84</v>
      </c>
      <c r="I29" s="91"/>
      <c r="J29" s="72">
        <v>510</v>
      </c>
      <c r="K29" s="72">
        <v>450</v>
      </c>
      <c r="L29" s="72">
        <v>106</v>
      </c>
      <c r="M29" s="73">
        <v>344</v>
      </c>
    </row>
    <row r="30" spans="1:13" s="7" customFormat="1" ht="16.5" x14ac:dyDescent="0.25">
      <c r="A30" s="74">
        <v>20</v>
      </c>
      <c r="B30" s="172"/>
      <c r="C30" s="137"/>
      <c r="D30" s="69"/>
      <c r="E30" s="69">
        <v>50122</v>
      </c>
      <c r="F30" s="70">
        <v>1360</v>
      </c>
      <c r="G30" s="71"/>
      <c r="H30" s="140" t="s">
        <v>32</v>
      </c>
      <c r="I30" s="91"/>
      <c r="J30" s="72">
        <v>541</v>
      </c>
      <c r="K30" s="72">
        <v>819</v>
      </c>
      <c r="L30" s="72">
        <v>457</v>
      </c>
      <c r="M30" s="73">
        <v>362</v>
      </c>
    </row>
    <row r="31" spans="1:13" s="7" customFormat="1" ht="16.5" x14ac:dyDescent="0.25">
      <c r="A31" s="74">
        <v>21</v>
      </c>
      <c r="B31" s="172"/>
      <c r="C31" s="30"/>
      <c r="D31" s="69"/>
      <c r="E31" s="69">
        <v>50123</v>
      </c>
      <c r="F31" s="70">
        <v>970</v>
      </c>
      <c r="G31" s="71"/>
      <c r="H31" s="140" t="s">
        <v>62</v>
      </c>
      <c r="I31" s="91"/>
      <c r="J31" s="72">
        <v>322</v>
      </c>
      <c r="K31" s="72">
        <v>648</v>
      </c>
      <c r="L31" s="72">
        <v>153</v>
      </c>
      <c r="M31" s="73">
        <v>495</v>
      </c>
    </row>
    <row r="32" spans="1:13" s="7" customFormat="1" ht="16.5" x14ac:dyDescent="0.25">
      <c r="A32" s="74">
        <v>22</v>
      </c>
      <c r="B32" s="172"/>
      <c r="C32" s="22"/>
      <c r="D32" s="69"/>
      <c r="E32" s="69">
        <v>50124</v>
      </c>
      <c r="F32" s="70">
        <v>1530</v>
      </c>
      <c r="G32" s="71"/>
      <c r="H32" s="140" t="s">
        <v>85</v>
      </c>
      <c r="I32" s="91"/>
      <c r="J32" s="72">
        <v>530</v>
      </c>
      <c r="K32" s="72">
        <v>1000</v>
      </c>
      <c r="L32" s="72">
        <v>267</v>
      </c>
      <c r="M32" s="73">
        <v>733</v>
      </c>
    </row>
    <row r="33" spans="1:13" s="7" customFormat="1" ht="16.5" x14ac:dyDescent="0.25">
      <c r="A33" s="74">
        <v>23</v>
      </c>
      <c r="B33" s="172"/>
      <c r="C33" s="47"/>
      <c r="D33" s="69"/>
      <c r="E33" s="69">
        <v>50125</v>
      </c>
      <c r="F33" s="70">
        <v>1590</v>
      </c>
      <c r="G33" s="71"/>
      <c r="H33" s="140" t="s">
        <v>104</v>
      </c>
      <c r="I33" s="91"/>
      <c r="J33" s="72">
        <v>875</v>
      </c>
      <c r="K33" s="72">
        <v>715</v>
      </c>
      <c r="L33" s="72">
        <v>247</v>
      </c>
      <c r="M33" s="73">
        <v>468</v>
      </c>
    </row>
    <row r="34" spans="1:13" s="7" customFormat="1" ht="16.5" x14ac:dyDescent="0.25">
      <c r="A34" s="74">
        <v>24</v>
      </c>
      <c r="B34" s="172"/>
      <c r="C34" s="47"/>
      <c r="D34" s="69"/>
      <c r="E34" s="69">
        <v>50126</v>
      </c>
      <c r="F34" s="70">
        <v>2400</v>
      </c>
      <c r="G34" s="71"/>
      <c r="H34" s="140" t="s">
        <v>63</v>
      </c>
      <c r="I34" s="91"/>
      <c r="J34" s="72">
        <v>1540</v>
      </c>
      <c r="K34" s="72">
        <v>860</v>
      </c>
      <c r="L34" s="72">
        <v>386</v>
      </c>
      <c r="M34" s="73">
        <v>474</v>
      </c>
    </row>
    <row r="35" spans="1:13" s="7" customFormat="1" ht="16.5" x14ac:dyDescent="0.25">
      <c r="A35" s="74">
        <v>25</v>
      </c>
      <c r="B35" s="172"/>
      <c r="C35" s="137"/>
      <c r="D35" s="69"/>
      <c r="E35" s="69">
        <v>50127</v>
      </c>
      <c r="F35" s="70">
        <v>2910</v>
      </c>
      <c r="G35" s="71"/>
      <c r="H35" s="140" t="s">
        <v>86</v>
      </c>
      <c r="I35" s="91"/>
      <c r="J35" s="72">
        <v>2848</v>
      </c>
      <c r="K35" s="72">
        <v>62</v>
      </c>
      <c r="L35" s="72">
        <v>62</v>
      </c>
      <c r="M35" s="73">
        <v>0</v>
      </c>
    </row>
    <row r="36" spans="1:13" s="7" customFormat="1" ht="16.5" x14ac:dyDescent="0.25">
      <c r="A36" s="74">
        <v>26</v>
      </c>
      <c r="B36" s="172"/>
      <c r="C36" s="22"/>
      <c r="D36" s="69"/>
      <c r="E36" s="69">
        <v>50128</v>
      </c>
      <c r="F36" s="70">
        <v>1580</v>
      </c>
      <c r="G36" s="71"/>
      <c r="H36" s="129" t="s">
        <v>87</v>
      </c>
      <c r="I36" s="91"/>
      <c r="J36" s="72">
        <v>1580</v>
      </c>
      <c r="K36" s="72">
        <v>0</v>
      </c>
      <c r="L36" s="72">
        <v>0</v>
      </c>
      <c r="M36" s="73">
        <v>0</v>
      </c>
    </row>
    <row r="37" spans="1:13" s="7" customFormat="1" ht="16.5" x14ac:dyDescent="0.25">
      <c r="A37" s="74">
        <v>27</v>
      </c>
      <c r="B37" s="172"/>
      <c r="C37" s="30"/>
      <c r="D37" s="69"/>
      <c r="E37" s="69">
        <v>50130</v>
      </c>
      <c r="F37" s="70">
        <v>3440</v>
      </c>
      <c r="G37" s="71"/>
      <c r="H37" s="140" t="s">
        <v>88</v>
      </c>
      <c r="I37" s="91"/>
      <c r="J37" s="72">
        <v>916</v>
      </c>
      <c r="K37" s="72">
        <v>2524</v>
      </c>
      <c r="L37" s="72">
        <v>925</v>
      </c>
      <c r="M37" s="73">
        <v>1599</v>
      </c>
    </row>
    <row r="38" spans="1:13" s="7" customFormat="1" ht="16.5" x14ac:dyDescent="0.25">
      <c r="A38" s="74">
        <v>28</v>
      </c>
      <c r="B38" s="172"/>
      <c r="C38" s="22"/>
      <c r="D38" s="69"/>
      <c r="E38" s="69">
        <v>50131</v>
      </c>
      <c r="F38" s="70">
        <v>1740</v>
      </c>
      <c r="G38" s="71"/>
      <c r="H38" s="140" t="s">
        <v>33</v>
      </c>
      <c r="I38" s="91"/>
      <c r="J38" s="72">
        <v>702</v>
      </c>
      <c r="K38" s="72">
        <v>1038</v>
      </c>
      <c r="L38" s="72">
        <v>310</v>
      </c>
      <c r="M38" s="73">
        <v>728</v>
      </c>
    </row>
    <row r="39" spans="1:13" s="7" customFormat="1" ht="16.5" x14ac:dyDescent="0.25">
      <c r="A39" s="74">
        <v>29</v>
      </c>
      <c r="B39" s="172"/>
      <c r="C39" s="137"/>
      <c r="D39" s="69"/>
      <c r="E39" s="69">
        <v>50132</v>
      </c>
      <c r="F39" s="70">
        <v>4360</v>
      </c>
      <c r="G39" s="71"/>
      <c r="H39" s="129" t="s">
        <v>89</v>
      </c>
      <c r="I39" s="130"/>
      <c r="J39" s="72">
        <v>219</v>
      </c>
      <c r="K39" s="72">
        <v>4141</v>
      </c>
      <c r="L39" s="72">
        <v>1197</v>
      </c>
      <c r="M39" s="73">
        <v>2944</v>
      </c>
    </row>
    <row r="40" spans="1:13" s="7" customFormat="1" ht="16.5" x14ac:dyDescent="0.25">
      <c r="A40" s="74">
        <v>30</v>
      </c>
      <c r="B40" s="172"/>
      <c r="C40" s="22"/>
      <c r="D40" s="69"/>
      <c r="E40" s="69">
        <v>50133</v>
      </c>
      <c r="F40" s="70">
        <v>5120</v>
      </c>
      <c r="G40" s="71"/>
      <c r="H40" s="140" t="s">
        <v>64</v>
      </c>
      <c r="I40" s="91"/>
      <c r="J40" s="72">
        <v>373</v>
      </c>
      <c r="K40" s="72">
        <v>4747</v>
      </c>
      <c r="L40" s="72">
        <v>991</v>
      </c>
      <c r="M40" s="73">
        <v>3756</v>
      </c>
    </row>
    <row r="41" spans="1:13" s="7" customFormat="1" ht="16.5" x14ac:dyDescent="0.25">
      <c r="A41" s="74">
        <v>31</v>
      </c>
      <c r="B41" s="172"/>
      <c r="C41" s="137"/>
      <c r="D41" s="69"/>
      <c r="E41" s="69">
        <v>50134</v>
      </c>
      <c r="F41" s="70">
        <v>3270</v>
      </c>
      <c r="G41" s="71"/>
      <c r="H41" s="140" t="s">
        <v>22</v>
      </c>
      <c r="I41" s="91"/>
      <c r="J41" s="72">
        <v>1239</v>
      </c>
      <c r="K41" s="72">
        <v>2031</v>
      </c>
      <c r="L41" s="72">
        <v>1065</v>
      </c>
      <c r="M41" s="73">
        <v>966</v>
      </c>
    </row>
    <row r="42" spans="1:13" s="7" customFormat="1" ht="16.5" x14ac:dyDescent="0.25">
      <c r="A42" s="74">
        <v>32</v>
      </c>
      <c r="B42" s="172"/>
      <c r="C42" s="137"/>
      <c r="D42" s="69"/>
      <c r="E42" s="69">
        <v>50135</v>
      </c>
      <c r="F42" s="70">
        <v>3310</v>
      </c>
      <c r="G42" s="71"/>
      <c r="H42" s="140" t="s">
        <v>23</v>
      </c>
      <c r="I42" s="91"/>
      <c r="J42" s="72">
        <v>577</v>
      </c>
      <c r="K42" s="72">
        <v>2733</v>
      </c>
      <c r="L42" s="72">
        <v>435</v>
      </c>
      <c r="M42" s="73">
        <v>2298</v>
      </c>
    </row>
    <row r="43" spans="1:13" s="7" customFormat="1" ht="16.5" x14ac:dyDescent="0.25">
      <c r="A43" s="112">
        <v>33</v>
      </c>
      <c r="B43" s="171"/>
      <c r="C43" s="23"/>
      <c r="D43" s="66"/>
      <c r="E43" s="66">
        <v>50136</v>
      </c>
      <c r="F43" s="61">
        <v>4250</v>
      </c>
      <c r="G43" s="62"/>
      <c r="H43" s="144" t="s">
        <v>65</v>
      </c>
      <c r="I43" s="92"/>
      <c r="J43" s="63">
        <v>3151</v>
      </c>
      <c r="K43" s="63">
        <v>1099</v>
      </c>
      <c r="L43" s="63">
        <v>667</v>
      </c>
      <c r="M43" s="64">
        <v>432</v>
      </c>
    </row>
    <row r="44" spans="1:13" s="7" customFormat="1" ht="16.5" x14ac:dyDescent="0.25">
      <c r="A44" s="114">
        <v>34</v>
      </c>
      <c r="B44" s="170" t="s">
        <v>49</v>
      </c>
      <c r="C44" s="137" t="s">
        <v>105</v>
      </c>
      <c r="D44" s="76"/>
      <c r="E44" s="76">
        <v>50137</v>
      </c>
      <c r="F44" s="77">
        <v>1640</v>
      </c>
      <c r="G44" s="78"/>
      <c r="H44" s="139" t="s">
        <v>24</v>
      </c>
      <c r="I44" s="93"/>
      <c r="J44" s="79">
        <v>950</v>
      </c>
      <c r="K44" s="79">
        <v>690</v>
      </c>
      <c r="L44" s="79">
        <v>690</v>
      </c>
      <c r="M44" s="43">
        <v>0</v>
      </c>
    </row>
    <row r="45" spans="1:13" s="7" customFormat="1" ht="16.5" x14ac:dyDescent="0.25">
      <c r="A45" s="74">
        <v>35</v>
      </c>
      <c r="B45" s="172"/>
      <c r="C45" s="22">
        <v>16010</v>
      </c>
      <c r="D45" s="94"/>
      <c r="E45" s="94">
        <v>50138</v>
      </c>
      <c r="F45" s="70">
        <v>1730</v>
      </c>
      <c r="G45" s="71"/>
      <c r="H45" s="140" t="s">
        <v>90</v>
      </c>
      <c r="I45" s="91"/>
      <c r="J45" s="72">
        <v>1109</v>
      </c>
      <c r="K45" s="72">
        <v>621</v>
      </c>
      <c r="L45" s="72">
        <v>456</v>
      </c>
      <c r="M45" s="73">
        <v>165</v>
      </c>
    </row>
    <row r="46" spans="1:13" s="7" customFormat="1" ht="16.5" x14ac:dyDescent="0.25">
      <c r="A46" s="74">
        <v>36</v>
      </c>
      <c r="B46" s="172"/>
      <c r="C46" s="34"/>
      <c r="D46" s="94"/>
      <c r="E46" s="94">
        <v>50139</v>
      </c>
      <c r="F46" s="70">
        <v>2350</v>
      </c>
      <c r="G46" s="71"/>
      <c r="H46" s="141" t="s">
        <v>25</v>
      </c>
      <c r="I46" s="91"/>
      <c r="J46" s="72">
        <v>322</v>
      </c>
      <c r="K46" s="72">
        <v>2028</v>
      </c>
      <c r="L46" s="72">
        <v>960</v>
      </c>
      <c r="M46" s="73">
        <v>1068</v>
      </c>
    </row>
    <row r="47" spans="1:13" s="7" customFormat="1" ht="16.5" x14ac:dyDescent="0.25">
      <c r="A47" s="74">
        <v>37</v>
      </c>
      <c r="B47" s="172"/>
      <c r="C47" s="22"/>
      <c r="D47" s="94"/>
      <c r="E47" s="94">
        <v>50140</v>
      </c>
      <c r="F47" s="70">
        <v>1200</v>
      </c>
      <c r="G47" s="71"/>
      <c r="H47" s="140" t="s">
        <v>66</v>
      </c>
      <c r="I47" s="91"/>
      <c r="J47" s="72">
        <v>614</v>
      </c>
      <c r="K47" s="72">
        <v>586</v>
      </c>
      <c r="L47" s="72">
        <v>316</v>
      </c>
      <c r="M47" s="73">
        <v>270</v>
      </c>
    </row>
    <row r="48" spans="1:13" s="7" customFormat="1" ht="16.5" x14ac:dyDescent="0.25">
      <c r="A48" s="74">
        <v>38</v>
      </c>
      <c r="B48" s="172"/>
      <c r="C48" s="137"/>
      <c r="D48" s="94"/>
      <c r="E48" s="94">
        <v>50141</v>
      </c>
      <c r="F48" s="70">
        <v>2640</v>
      </c>
      <c r="G48" s="71"/>
      <c r="H48" s="140" t="s">
        <v>67</v>
      </c>
      <c r="I48" s="91"/>
      <c r="J48" s="72">
        <v>432</v>
      </c>
      <c r="K48" s="72">
        <v>2208</v>
      </c>
      <c r="L48" s="72">
        <v>1441</v>
      </c>
      <c r="M48" s="73">
        <v>767</v>
      </c>
    </row>
    <row r="49" spans="1:13" s="7" customFormat="1" ht="16.5" x14ac:dyDescent="0.25">
      <c r="A49" s="74">
        <v>39</v>
      </c>
      <c r="B49" s="172"/>
      <c r="C49" s="22"/>
      <c r="D49" s="94"/>
      <c r="E49" s="94">
        <v>50142</v>
      </c>
      <c r="F49" s="70">
        <v>1270</v>
      </c>
      <c r="G49" s="71"/>
      <c r="H49" s="140" t="s">
        <v>106</v>
      </c>
      <c r="I49" s="91"/>
      <c r="J49" s="72">
        <v>313</v>
      </c>
      <c r="K49" s="72">
        <v>957</v>
      </c>
      <c r="L49" s="72">
        <v>485</v>
      </c>
      <c r="M49" s="73">
        <v>472</v>
      </c>
    </row>
    <row r="50" spans="1:13" s="7" customFormat="1" ht="16.5" x14ac:dyDescent="0.25">
      <c r="A50" s="74">
        <v>40</v>
      </c>
      <c r="B50" s="172"/>
      <c r="C50" s="22"/>
      <c r="D50" s="94"/>
      <c r="E50" s="94">
        <v>50143</v>
      </c>
      <c r="F50" s="70">
        <v>2190</v>
      </c>
      <c r="G50" s="71"/>
      <c r="H50" s="140" t="s">
        <v>68</v>
      </c>
      <c r="I50" s="91"/>
      <c r="J50" s="72">
        <v>29</v>
      </c>
      <c r="K50" s="72">
        <v>2161</v>
      </c>
      <c r="L50" s="72">
        <v>456</v>
      </c>
      <c r="M50" s="73">
        <v>1705</v>
      </c>
    </row>
    <row r="51" spans="1:13" s="7" customFormat="1" ht="16.5" x14ac:dyDescent="0.25">
      <c r="A51" s="112">
        <v>41</v>
      </c>
      <c r="B51" s="172"/>
      <c r="C51" s="22"/>
      <c r="D51" s="117"/>
      <c r="E51" s="117">
        <v>50144</v>
      </c>
      <c r="F51" s="82">
        <v>2990</v>
      </c>
      <c r="G51" s="83"/>
      <c r="H51" s="115" t="s">
        <v>107</v>
      </c>
      <c r="I51" s="123"/>
      <c r="J51" s="67">
        <v>750</v>
      </c>
      <c r="K51" s="67">
        <v>2240</v>
      </c>
      <c r="L51" s="67">
        <v>1001</v>
      </c>
      <c r="M51" s="68">
        <v>1239</v>
      </c>
    </row>
    <row r="52" spans="1:13" s="7" customFormat="1" ht="16.5" x14ac:dyDescent="0.25">
      <c r="A52" s="114">
        <v>42</v>
      </c>
      <c r="B52" s="170" t="s">
        <v>50</v>
      </c>
      <c r="C52" s="136" t="s">
        <v>108</v>
      </c>
      <c r="D52" s="118"/>
      <c r="E52" s="119">
        <v>50147</v>
      </c>
      <c r="F52" s="24">
        <v>1160</v>
      </c>
      <c r="G52" s="25"/>
      <c r="H52" s="120" t="s">
        <v>47</v>
      </c>
      <c r="I52" s="121"/>
      <c r="J52" s="26">
        <v>279</v>
      </c>
      <c r="K52" s="26">
        <v>881</v>
      </c>
      <c r="L52" s="26">
        <v>435</v>
      </c>
      <c r="M52" s="27">
        <v>446</v>
      </c>
    </row>
    <row r="53" spans="1:13" s="7" customFormat="1" ht="16.5" x14ac:dyDescent="0.25">
      <c r="A53" s="74">
        <v>43</v>
      </c>
      <c r="B53" s="172"/>
      <c r="C53" s="22">
        <v>18590</v>
      </c>
      <c r="D53" s="94"/>
      <c r="E53" s="94">
        <v>50148</v>
      </c>
      <c r="F53" s="70">
        <v>1120</v>
      </c>
      <c r="G53" s="71"/>
      <c r="H53" s="140" t="s">
        <v>69</v>
      </c>
      <c r="I53" s="91"/>
      <c r="J53" s="72">
        <v>642</v>
      </c>
      <c r="K53" s="72">
        <v>478</v>
      </c>
      <c r="L53" s="72">
        <v>157</v>
      </c>
      <c r="M53" s="73">
        <v>321</v>
      </c>
    </row>
    <row r="54" spans="1:13" s="7" customFormat="1" ht="16.5" x14ac:dyDescent="0.25">
      <c r="A54" s="74">
        <v>44</v>
      </c>
      <c r="B54" s="172"/>
      <c r="C54" s="22"/>
      <c r="D54" s="94"/>
      <c r="E54" s="94">
        <v>50149</v>
      </c>
      <c r="F54" s="70">
        <v>3640</v>
      </c>
      <c r="G54" s="71"/>
      <c r="H54" s="140" t="s">
        <v>26</v>
      </c>
      <c r="I54" s="91"/>
      <c r="J54" s="72">
        <v>1187</v>
      </c>
      <c r="K54" s="72">
        <v>2453</v>
      </c>
      <c r="L54" s="72">
        <v>975</v>
      </c>
      <c r="M54" s="73">
        <v>1478</v>
      </c>
    </row>
    <row r="55" spans="1:13" s="7" customFormat="1" ht="16.5" x14ac:dyDescent="0.25">
      <c r="A55" s="74">
        <v>45</v>
      </c>
      <c r="B55" s="172"/>
      <c r="C55" s="137"/>
      <c r="D55" s="94"/>
      <c r="E55" s="94">
        <v>50150</v>
      </c>
      <c r="F55" s="70">
        <v>3100</v>
      </c>
      <c r="G55" s="71"/>
      <c r="H55" s="140" t="s">
        <v>91</v>
      </c>
      <c r="I55" s="91"/>
      <c r="J55" s="72">
        <v>1821</v>
      </c>
      <c r="K55" s="72">
        <v>1279</v>
      </c>
      <c r="L55" s="72">
        <v>1043</v>
      </c>
      <c r="M55" s="73">
        <v>236</v>
      </c>
    </row>
    <row r="56" spans="1:13" s="7" customFormat="1" ht="16.5" x14ac:dyDescent="0.25">
      <c r="A56" s="74">
        <v>46</v>
      </c>
      <c r="B56" s="172"/>
      <c r="C56" s="22"/>
      <c r="D56" s="94"/>
      <c r="E56" s="94">
        <v>50151</v>
      </c>
      <c r="F56" s="70">
        <v>3350</v>
      </c>
      <c r="G56" s="71"/>
      <c r="H56" s="140" t="s">
        <v>109</v>
      </c>
      <c r="I56" s="91"/>
      <c r="J56" s="72">
        <v>1683</v>
      </c>
      <c r="K56" s="72">
        <v>1667</v>
      </c>
      <c r="L56" s="72">
        <v>1029</v>
      </c>
      <c r="M56" s="73">
        <v>638</v>
      </c>
    </row>
    <row r="57" spans="1:13" s="7" customFormat="1" ht="31.5" x14ac:dyDescent="0.25">
      <c r="A57" s="74">
        <v>47</v>
      </c>
      <c r="B57" s="172"/>
      <c r="C57" s="22"/>
      <c r="D57" s="94"/>
      <c r="E57" s="94">
        <v>50152</v>
      </c>
      <c r="F57" s="70">
        <v>2960</v>
      </c>
      <c r="G57" s="71"/>
      <c r="H57" s="131" t="s">
        <v>92</v>
      </c>
      <c r="I57" s="132"/>
      <c r="J57" s="72">
        <v>748</v>
      </c>
      <c r="K57" s="72">
        <v>2212</v>
      </c>
      <c r="L57" s="72">
        <v>1270</v>
      </c>
      <c r="M57" s="73">
        <v>942</v>
      </c>
    </row>
    <row r="58" spans="1:13" s="7" customFormat="1" ht="16.5" x14ac:dyDescent="0.25">
      <c r="A58" s="74">
        <v>48</v>
      </c>
      <c r="B58" s="172"/>
      <c r="C58" s="22"/>
      <c r="D58" s="94"/>
      <c r="E58" s="94">
        <v>50154</v>
      </c>
      <c r="F58" s="70">
        <v>1420</v>
      </c>
      <c r="G58" s="71"/>
      <c r="H58" s="140" t="s">
        <v>34</v>
      </c>
      <c r="I58" s="91"/>
      <c r="J58" s="72">
        <v>1046</v>
      </c>
      <c r="K58" s="72">
        <v>374</v>
      </c>
      <c r="L58" s="72">
        <v>302</v>
      </c>
      <c r="M58" s="73">
        <v>72</v>
      </c>
    </row>
    <row r="59" spans="1:13" s="7" customFormat="1" ht="16.5" x14ac:dyDescent="0.25">
      <c r="A59" s="112">
        <v>49</v>
      </c>
      <c r="B59" s="171"/>
      <c r="C59" s="23"/>
      <c r="D59" s="97"/>
      <c r="E59" s="98">
        <v>50155</v>
      </c>
      <c r="F59" s="61">
        <v>1840</v>
      </c>
      <c r="G59" s="62"/>
      <c r="H59" s="99" t="s">
        <v>27</v>
      </c>
      <c r="I59" s="100"/>
      <c r="J59" s="63">
        <v>1393</v>
      </c>
      <c r="K59" s="63">
        <v>447</v>
      </c>
      <c r="L59" s="63">
        <v>388</v>
      </c>
      <c r="M59" s="64">
        <v>59</v>
      </c>
    </row>
    <row r="60" spans="1:13" s="7" customFormat="1" ht="16.5" x14ac:dyDescent="0.25">
      <c r="A60" s="114">
        <v>50</v>
      </c>
      <c r="B60" s="170" t="s">
        <v>35</v>
      </c>
      <c r="C60" s="137" t="s">
        <v>110</v>
      </c>
      <c r="D60" s="80"/>
      <c r="E60" s="101">
        <v>50156</v>
      </c>
      <c r="F60" s="77">
        <v>900</v>
      </c>
      <c r="G60" s="78"/>
      <c r="H60" s="95" t="s">
        <v>70</v>
      </c>
      <c r="I60" s="96"/>
      <c r="J60" s="79">
        <v>653</v>
      </c>
      <c r="K60" s="79">
        <v>247</v>
      </c>
      <c r="L60" s="79">
        <v>92</v>
      </c>
      <c r="M60" s="43">
        <v>155</v>
      </c>
    </row>
    <row r="61" spans="1:13" s="7" customFormat="1" ht="16.5" x14ac:dyDescent="0.25">
      <c r="A61" s="74">
        <v>51</v>
      </c>
      <c r="B61" s="172"/>
      <c r="C61" s="22">
        <v>28830</v>
      </c>
      <c r="D61" s="94"/>
      <c r="E61" s="94">
        <v>50157</v>
      </c>
      <c r="F61" s="70">
        <v>630</v>
      </c>
      <c r="G61" s="71"/>
      <c r="H61" s="140" t="s">
        <v>93</v>
      </c>
      <c r="I61" s="91"/>
      <c r="J61" s="72">
        <v>501</v>
      </c>
      <c r="K61" s="72">
        <v>129</v>
      </c>
      <c r="L61" s="72">
        <v>34</v>
      </c>
      <c r="M61" s="73">
        <v>95</v>
      </c>
    </row>
    <row r="62" spans="1:13" s="7" customFormat="1" ht="16.5" x14ac:dyDescent="0.25">
      <c r="A62" s="74">
        <v>52</v>
      </c>
      <c r="B62" s="172"/>
      <c r="C62" s="22"/>
      <c r="D62" s="94"/>
      <c r="E62" s="94">
        <v>50158</v>
      </c>
      <c r="F62" s="70">
        <v>1720</v>
      </c>
      <c r="G62" s="71"/>
      <c r="H62" s="140" t="s">
        <v>71</v>
      </c>
      <c r="I62" s="91"/>
      <c r="J62" s="72">
        <v>1465</v>
      </c>
      <c r="K62" s="72">
        <v>255</v>
      </c>
      <c r="L62" s="72">
        <v>83</v>
      </c>
      <c r="M62" s="73">
        <v>172</v>
      </c>
    </row>
    <row r="63" spans="1:13" s="7" customFormat="1" ht="16.5" x14ac:dyDescent="0.25">
      <c r="A63" s="74">
        <v>53</v>
      </c>
      <c r="B63" s="172"/>
      <c r="C63" s="22"/>
      <c r="D63" s="94"/>
      <c r="E63" s="94">
        <v>50159</v>
      </c>
      <c r="F63" s="70">
        <v>770</v>
      </c>
      <c r="G63" s="71"/>
      <c r="H63" s="140" t="s">
        <v>72</v>
      </c>
      <c r="I63" s="91"/>
      <c r="J63" s="72">
        <v>689</v>
      </c>
      <c r="K63" s="72">
        <v>81</v>
      </c>
      <c r="L63" s="72">
        <v>61</v>
      </c>
      <c r="M63" s="73">
        <v>20</v>
      </c>
    </row>
    <row r="64" spans="1:13" s="7" customFormat="1" ht="16.5" x14ac:dyDescent="0.25">
      <c r="A64" s="74">
        <v>54</v>
      </c>
      <c r="B64" s="172"/>
      <c r="C64" s="22"/>
      <c r="D64" s="94"/>
      <c r="E64" s="94">
        <v>50160</v>
      </c>
      <c r="F64" s="70">
        <v>1660</v>
      </c>
      <c r="G64" s="71"/>
      <c r="H64" s="140" t="s">
        <v>73</v>
      </c>
      <c r="I64" s="91"/>
      <c r="J64" s="72">
        <v>1047</v>
      </c>
      <c r="K64" s="72">
        <v>613</v>
      </c>
      <c r="L64" s="72">
        <v>364</v>
      </c>
      <c r="M64" s="73">
        <v>249</v>
      </c>
    </row>
    <row r="65" spans="1:13" s="7" customFormat="1" ht="16.5" x14ac:dyDescent="0.25">
      <c r="A65" s="74">
        <v>55</v>
      </c>
      <c r="B65" s="172"/>
      <c r="C65" s="137"/>
      <c r="D65" s="94"/>
      <c r="E65" s="94">
        <v>50161</v>
      </c>
      <c r="F65" s="70">
        <v>4150</v>
      </c>
      <c r="G65" s="71"/>
      <c r="H65" s="140" t="s">
        <v>28</v>
      </c>
      <c r="I65" s="91"/>
      <c r="J65" s="72">
        <v>994</v>
      </c>
      <c r="K65" s="72">
        <v>3156</v>
      </c>
      <c r="L65" s="72">
        <v>919</v>
      </c>
      <c r="M65" s="73">
        <v>2237</v>
      </c>
    </row>
    <row r="66" spans="1:13" s="7" customFormat="1" ht="16.5" x14ac:dyDescent="0.25">
      <c r="A66" s="74">
        <v>56</v>
      </c>
      <c r="B66" s="172"/>
      <c r="C66" s="22"/>
      <c r="D66" s="94"/>
      <c r="E66" s="94">
        <v>50162</v>
      </c>
      <c r="F66" s="70">
        <v>3690</v>
      </c>
      <c r="G66" s="71"/>
      <c r="H66" s="140" t="s">
        <v>74</v>
      </c>
      <c r="I66" s="91"/>
      <c r="J66" s="72">
        <v>1122</v>
      </c>
      <c r="K66" s="72">
        <v>2568</v>
      </c>
      <c r="L66" s="72">
        <v>791</v>
      </c>
      <c r="M66" s="73">
        <v>1777</v>
      </c>
    </row>
    <row r="67" spans="1:13" s="7" customFormat="1" ht="16.5" x14ac:dyDescent="0.25">
      <c r="A67" s="74">
        <v>57</v>
      </c>
      <c r="B67" s="172"/>
      <c r="C67" s="22"/>
      <c r="D67" s="94"/>
      <c r="E67" s="94">
        <v>50163</v>
      </c>
      <c r="F67" s="70">
        <v>5510</v>
      </c>
      <c r="G67" s="71"/>
      <c r="H67" s="140" t="s">
        <v>75</v>
      </c>
      <c r="I67" s="91"/>
      <c r="J67" s="72">
        <v>1667</v>
      </c>
      <c r="K67" s="72">
        <v>3843</v>
      </c>
      <c r="L67" s="72">
        <v>2669</v>
      </c>
      <c r="M67" s="73">
        <v>1174</v>
      </c>
    </row>
    <row r="68" spans="1:13" s="7" customFormat="1" ht="16.5" x14ac:dyDescent="0.25">
      <c r="A68" s="74">
        <v>58</v>
      </c>
      <c r="B68" s="172"/>
      <c r="C68" s="22"/>
      <c r="D68" s="94"/>
      <c r="E68" s="94">
        <v>50164</v>
      </c>
      <c r="F68" s="70">
        <v>3330</v>
      </c>
      <c r="G68" s="71"/>
      <c r="H68" s="140" t="s">
        <v>76</v>
      </c>
      <c r="I68" s="91"/>
      <c r="J68" s="72">
        <v>1193</v>
      </c>
      <c r="K68" s="72">
        <v>2137</v>
      </c>
      <c r="L68" s="72">
        <v>1340</v>
      </c>
      <c r="M68" s="73">
        <v>797</v>
      </c>
    </row>
    <row r="69" spans="1:13" s="7" customFormat="1" ht="16.5" x14ac:dyDescent="0.25">
      <c r="A69" s="74">
        <v>59</v>
      </c>
      <c r="B69" s="172"/>
      <c r="C69" s="22"/>
      <c r="D69" s="94"/>
      <c r="E69" s="94">
        <v>50165</v>
      </c>
      <c r="F69" s="70">
        <v>4790</v>
      </c>
      <c r="G69" s="71"/>
      <c r="H69" s="140" t="s">
        <v>77</v>
      </c>
      <c r="I69" s="91"/>
      <c r="J69" s="72">
        <v>1605</v>
      </c>
      <c r="K69" s="72">
        <v>3185</v>
      </c>
      <c r="L69" s="72">
        <v>1615</v>
      </c>
      <c r="M69" s="73">
        <v>1570</v>
      </c>
    </row>
    <row r="70" spans="1:13" s="7" customFormat="1" ht="16.5" x14ac:dyDescent="0.25">
      <c r="A70" s="112">
        <v>60</v>
      </c>
      <c r="B70" s="171"/>
      <c r="C70" s="23"/>
      <c r="D70" s="97"/>
      <c r="E70" s="97">
        <v>50166</v>
      </c>
      <c r="F70" s="61">
        <v>1680</v>
      </c>
      <c r="G70" s="62"/>
      <c r="H70" s="99" t="s">
        <v>78</v>
      </c>
      <c r="I70" s="100"/>
      <c r="J70" s="63">
        <v>1611</v>
      </c>
      <c r="K70" s="63">
        <v>69</v>
      </c>
      <c r="L70" s="63">
        <v>69</v>
      </c>
      <c r="M70" s="64">
        <v>0</v>
      </c>
    </row>
    <row r="71" spans="1:13" s="7" customFormat="1" ht="17.25" thickBot="1" x14ac:dyDescent="0.3">
      <c r="A71" s="122">
        <v>61</v>
      </c>
      <c r="B71" s="102" t="s">
        <v>52</v>
      </c>
      <c r="C71" s="103" t="s">
        <v>79</v>
      </c>
      <c r="D71" s="104"/>
      <c r="E71" s="105">
        <v>50168</v>
      </c>
      <c r="F71" s="106">
        <v>2500</v>
      </c>
      <c r="G71" s="107"/>
      <c r="H71" s="145" t="s">
        <v>80</v>
      </c>
      <c r="I71" s="108"/>
      <c r="J71" s="124">
        <v>1418</v>
      </c>
      <c r="K71" s="124">
        <v>1082</v>
      </c>
      <c r="L71" s="124">
        <v>721</v>
      </c>
      <c r="M71" s="109">
        <v>361</v>
      </c>
    </row>
    <row r="72" spans="1:13" s="7" customFormat="1" ht="17.25" thickTop="1" x14ac:dyDescent="0.25">
      <c r="A72" s="110"/>
      <c r="B72" s="173" t="s">
        <v>44</v>
      </c>
      <c r="C72" s="174"/>
      <c r="D72" s="174"/>
      <c r="E72" s="143"/>
      <c r="F72" s="50">
        <f>SUM(F11:F71)</f>
        <v>155000</v>
      </c>
      <c r="G72" s="51">
        <f>SUM(G11:G71)</f>
        <v>0</v>
      </c>
      <c r="H72" s="52"/>
      <c r="I72" s="111"/>
      <c r="J72" s="113">
        <f>SUM(J11:J71)</f>
        <v>81694</v>
      </c>
      <c r="K72" s="113">
        <f>SUM(K11:K71)</f>
        <v>73306</v>
      </c>
      <c r="L72" s="113">
        <f>SUM(L11:L71)</f>
        <v>33591</v>
      </c>
      <c r="M72" s="53">
        <f>SUM(M11:M71)</f>
        <v>39715</v>
      </c>
    </row>
    <row r="73" spans="1:13" s="7" customFormat="1" ht="16.5" x14ac:dyDescent="0.25">
      <c r="A73" s="15"/>
      <c r="B73" s="31"/>
      <c r="C73" s="31"/>
      <c r="D73" s="31"/>
      <c r="E73" s="31"/>
      <c r="F73" s="32"/>
      <c r="G73" s="33"/>
      <c r="H73" s="34"/>
      <c r="I73" s="35"/>
      <c r="J73" s="36"/>
      <c r="K73" s="36"/>
      <c r="L73" s="36"/>
      <c r="M73" s="36"/>
    </row>
    <row r="74" spans="1:13" s="28" customFormat="1" ht="15.75" x14ac:dyDescent="0.15">
      <c r="A74" s="15"/>
      <c r="B74" s="37" t="s">
        <v>43</v>
      </c>
      <c r="C74" s="15"/>
      <c r="D74" s="15"/>
      <c r="E74" s="15"/>
      <c r="F74" s="15"/>
      <c r="G74" s="15"/>
      <c r="H74" s="15"/>
      <c r="I74" s="15"/>
      <c r="J74" s="15"/>
      <c r="K74" s="142"/>
      <c r="L74" s="142"/>
      <c r="M74" s="142"/>
    </row>
    <row r="75" spans="1:13" s="28" customFormat="1" ht="15.75" x14ac:dyDescent="0.15">
      <c r="A75" s="15"/>
      <c r="B75" s="37" t="s">
        <v>45</v>
      </c>
      <c r="C75" s="15"/>
      <c r="D75" s="15"/>
      <c r="E75" s="15"/>
      <c r="F75" s="15"/>
      <c r="G75" s="15"/>
      <c r="H75" s="15"/>
      <c r="I75" s="15"/>
      <c r="J75" s="15"/>
      <c r="K75" s="142"/>
      <c r="L75" s="142"/>
      <c r="M75" s="142"/>
    </row>
    <row r="76" spans="1:13" s="28" customFormat="1" ht="16.5" x14ac:dyDescent="0.25">
      <c r="A76" s="31"/>
      <c r="B76" s="15"/>
      <c r="C76" s="15"/>
      <c r="D76" s="15"/>
      <c r="E76" s="15"/>
      <c r="F76" s="15"/>
      <c r="G76" s="15"/>
      <c r="H76" s="15"/>
      <c r="I76" s="15"/>
      <c r="J76" s="15"/>
      <c r="K76" s="142"/>
      <c r="L76" s="142"/>
      <c r="M76" s="142"/>
    </row>
    <row r="77" spans="1:13" s="7" customFormat="1" ht="16.5" x14ac:dyDescent="0.25">
      <c r="B77" s="37"/>
      <c r="C77" s="31"/>
      <c r="D77" s="31"/>
      <c r="E77" s="31"/>
      <c r="F77" s="38"/>
      <c r="G77" s="39"/>
      <c r="H77" s="54"/>
      <c r="J77" s="40"/>
      <c r="K77" s="40"/>
      <c r="L77" s="40"/>
      <c r="M77" s="40"/>
    </row>
    <row r="78" spans="1:13" s="7" customFormat="1" ht="409.5" x14ac:dyDescent="0.25">
      <c r="A78" s="28"/>
      <c r="B78" s="164" t="s">
        <v>81</v>
      </c>
      <c r="C78" s="165"/>
      <c r="D78" s="165"/>
      <c r="E78" s="165"/>
      <c r="F78" s="165"/>
      <c r="G78" s="165"/>
      <c r="H78" s="165"/>
      <c r="I78" s="41"/>
      <c r="J78" s="41"/>
    </row>
    <row r="79" spans="1:13" s="28" customFormat="1" ht="19.5" x14ac:dyDescent="0.25">
      <c r="A79" s="7"/>
      <c r="B79" s="165"/>
      <c r="C79" s="165"/>
      <c r="D79" s="165"/>
      <c r="E79" s="165"/>
      <c r="F79" s="165"/>
      <c r="G79" s="165"/>
      <c r="H79" s="165"/>
      <c r="I79" s="15"/>
    </row>
    <row r="80" spans="1:13" s="7" customFormat="1" ht="19.5" x14ac:dyDescent="0.25">
      <c r="A80" s="28"/>
      <c r="B80" s="165"/>
      <c r="C80" s="165"/>
      <c r="D80" s="165"/>
      <c r="E80" s="165"/>
      <c r="F80" s="165"/>
      <c r="G80" s="165"/>
      <c r="H80" s="165"/>
      <c r="I80" s="15"/>
    </row>
    <row r="81" spans="1:8" s="7" customFormat="1" ht="15.75" x14ac:dyDescent="0.25">
      <c r="B81" s="28"/>
      <c r="D81" s="28"/>
      <c r="E81" s="28"/>
      <c r="F81" s="138"/>
      <c r="G81" s="138"/>
      <c r="H81" s="42"/>
    </row>
    <row r="82" spans="1:8" s="7" customFormat="1" ht="15.75" x14ac:dyDescent="0.25">
      <c r="B82" s="28"/>
      <c r="F82" s="138"/>
      <c r="G82" s="138"/>
      <c r="H82" s="42"/>
    </row>
    <row r="83" spans="1:8" s="7" customFormat="1" ht="15.75" x14ac:dyDescent="0.25">
      <c r="A83" s="1"/>
      <c r="B83" s="28"/>
      <c r="F83" s="138"/>
      <c r="G83" s="138"/>
    </row>
    <row r="84" spans="1:8" x14ac:dyDescent="0.15">
      <c r="F84" s="2"/>
      <c r="G84" s="2"/>
    </row>
  </sheetData>
  <sheetProtection formatCells="0" insertHyperlinks="0"/>
  <phoneticPr fontId="69"/>
  <conditionalFormatting sqref="C11 C14 C28 C45 C53 C61">
    <cfRule type="cellIs" dxfId="1" priority="1" operator="notEqual">
      <formula>#REF!</formula>
    </cfRule>
  </conditionalFormatting>
  <conditionalFormatting sqref="F11:F72 J11:M72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48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purl.org/dc/terms/"/>
    <ds:schemaRef ds:uri="http://schemas.microsoft.com/office/infopath/2007/PartnerControls"/>
    <ds:schemaRef ds:uri="http://purl.org/dc/elements/1.1/"/>
    <ds:schemaRef ds:uri="9b0c27de-784b-4938-9709-35b688f5df02"/>
    <ds:schemaRef ds:uri="cd45282f-eeb6-4b65-a16a-f44e6ef48c98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仙台</vt:lpstr>
      <vt:lpstr>仙台!_FilterDatabase</vt:lpstr>
      <vt:lpstr>仙台!Print_Area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2026-09-30T11:28:04Z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