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0A942B55-31D9-4D13-80C4-39C563AD45CC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名古屋みなみ" sheetId="699" r:id="rId1"/>
  </sheets>
  <definedNames>
    <definedName name="_xlnm._FilterDatabase" localSheetId="0">名古屋みなみ!$B$10:$K$10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名古屋みなみ!$A$1:$K$32</definedName>
    <definedName name="Z_12B79591_0D7E_424A_BCB9_01520579CC20_.wvu.FilterData" localSheetId="0" hidden="1">名古屋みなみ!$B$10:$K$10</definedName>
    <definedName name="Z_12B79591_0D7E_424A_BCB9_01520579CC20_.wvu.PrintArea" localSheetId="0" hidden="1">名古屋みなみ!$B$1:$K$32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24" i="699" l="1"/>
  <c r="J24" i="699"/>
  <c r="G24" i="699"/>
  <c r="F24" i="699"/>
  <c r="A23" i="699"/>
  <c r="A22" i="699"/>
  <c r="A21" i="699"/>
  <c r="A20" i="699"/>
  <c r="A19" i="699"/>
  <c r="A18" i="699"/>
  <c r="A17" i="699"/>
  <c r="A16" i="699"/>
  <c r="A15" i="699"/>
  <c r="A14" i="699"/>
  <c r="A13" i="699"/>
  <c r="A12" i="699"/>
  <c r="D5" i="699"/>
  <c r="D3" i="699"/>
</calcChain>
</file>

<file path=xl/sharedStrings.xml><?xml version="1.0" encoding="utf-8"?>
<sst xmlns="http://schemas.openxmlformats.org/spreadsheetml/2006/main" count="76" uniqueCount="72">
  <si>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</si>
  <si>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</si>
  <si>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</si>
  <si>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</si>
  <si>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</si>
  <si>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</si>
  <si>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</si>
  <si>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</si>
  <si>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</si>
  <si>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</si>
  <si>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</si>
  <si>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</si>
  <si>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③</t>
  </si>
  <si>
    <t>④</t>
  </si>
  <si>
    <t>実施部数</t>
    <rPh sb="0" eb="2">
      <t>ジッシ</t>
    </rPh>
    <rPh sb="2" eb="4">
      <t>ブスウ</t>
    </rPh>
    <phoneticPr fontId="72"/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</si>
  <si>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</si>
  <si>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</si>
  <si>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</si>
  <si>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</si>
  <si>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</si>
  <si>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</si>
  <si>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</si>
  <si>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</si>
  <si>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</si>
  <si>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</si>
  <si>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</si>
  <si>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5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</si>
  <si>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</si>
  <si>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</si>
  <si>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支払日</t>
    <rPh sb="0" eb="3">
      <t>シハライビ</t>
    </rPh>
    <phoneticPr fontId="69"/>
  </si>
  <si>
    <t>⑤</t>
    <phoneticPr fontId="80"/>
  </si>
  <si>
    <t>②</t>
    <phoneticPr fontId="80"/>
  </si>
  <si>
    <t>CD</t>
    <phoneticPr fontId="69"/>
  </si>
  <si>
    <t>地区</t>
    <rPh sb="0" eb="2">
      <t>チク</t>
    </rPh>
    <phoneticPr fontId="75"/>
  </si>
  <si>
    <t>リビング名古屋みなみ</t>
    <phoneticPr fontId="72"/>
  </si>
  <si>
    <t>名古屋市瑞穂区</t>
    <rPh sb="0" eb="4">
      <t>ナゴヤシ</t>
    </rPh>
    <phoneticPr fontId="80"/>
  </si>
  <si>
    <t>名古屋市南区</t>
    <rPh sb="0" eb="4">
      <t>ナゴヤシ</t>
    </rPh>
    <rPh sb="4" eb="6">
      <t>ミナミク</t>
    </rPh>
    <phoneticPr fontId="80"/>
  </si>
  <si>
    <t>名古屋市天白区</t>
    <phoneticPr fontId="80"/>
  </si>
  <si>
    <t>配布号</t>
    <rPh sb="0" eb="2">
      <t>ハイフ</t>
    </rPh>
    <rPh sb="2" eb="3">
      <t>ゴウ</t>
    </rPh>
    <phoneticPr fontId="72"/>
  </si>
  <si>
    <t>名古屋市昭和区</t>
    <rPh sb="0" eb="4">
      <t>ナゴヤシ</t>
    </rPh>
    <rPh sb="4" eb="7">
      <t>ショウワク</t>
    </rPh>
    <phoneticPr fontId="80"/>
  </si>
  <si>
    <t>51831</t>
  </si>
  <si>
    <t>塩付通5・6、菊園町3～6、駒方町1・2、戸田町1～5、御器所通1・2、広路通3～8、広路本町3～6、紅梅町1・2、荒田町2～5、石仏町2、台町1・2、檀溪通1～5、長戸町1～6、長池町1～5、天神町1・2、藤成通1～6、南分町3～6</t>
    <phoneticPr fontId="80"/>
  </si>
  <si>
    <t>51832</t>
  </si>
  <si>
    <t>御莨町1～5、佐渡町1～5、山下通5、師長町、汐路町1～5、洲山町1～3、十六町1・2、春山町、初日町2、松栄町1・2、松月町1～6、上山町3・4、瑞穂通3～8、石川町1～4、石田町1・2、大殿町1～4、田辺通2・4・5、内方町1・2、南山町、白羽根町1・2、豊岡通3、陽明町2</t>
    <phoneticPr fontId="80"/>
  </si>
  <si>
    <t>51833</t>
  </si>
  <si>
    <t>井の元町、関取町、丸根町1・2、軍水町1～3、仁所町1・2、中根町1～5、弥富町、弥富通3・4</t>
    <phoneticPr fontId="80"/>
  </si>
  <si>
    <t>51834</t>
  </si>
  <si>
    <t>池見1・2、八事山、八事天道、表山1・3、表台、弥生が岡</t>
    <phoneticPr fontId="80"/>
  </si>
  <si>
    <t>51835</t>
  </si>
  <si>
    <t>51836</t>
  </si>
  <si>
    <t>一本松1・2、元植田1・3、植田1、植田西1～3、植田南1～3</t>
    <phoneticPr fontId="80"/>
  </si>
  <si>
    <t>51837</t>
  </si>
  <si>
    <t>井口1・2、鴻の巣1、植田2・3、植田東1～3、植田本町1～3、梅が丘1・2・5</t>
    <phoneticPr fontId="80"/>
  </si>
  <si>
    <t>51838</t>
  </si>
  <si>
    <t>原1、平針1～5</t>
    <phoneticPr fontId="80"/>
  </si>
  <si>
    <t>51839</t>
  </si>
  <si>
    <t>名古屋市緑区</t>
  </si>
  <si>
    <t>51840</t>
  </si>
  <si>
    <t>51841</t>
  </si>
  <si>
    <t>作の山町、森の里1、潮見が丘1、鳴海町（文木）</t>
    <rPh sb="20" eb="22">
      <t>フミキ</t>
    </rPh>
    <phoneticPr fontId="80"/>
  </si>
  <si>
    <t>51842</t>
  </si>
  <si>
    <t>51843</t>
  </si>
  <si>
    <t>【ご納品先】伊吹株式会社　「リビング」係
住所：愛知県名古屋市中村区十王町6番13号 伊吹第一ビル ／ TEL：052-462-8747 ／ 担当者：阪野</t>
    <rPh sb="21" eb="23">
      <t>ジュウショ</t>
    </rPh>
    <rPh sb="75" eb="77">
      <t>バンノ</t>
    </rPh>
    <phoneticPr fontId="73"/>
  </si>
  <si>
    <t>配布部数</t>
    <rPh sb="0" eb="2">
      <t>ハイフ</t>
    </rPh>
    <rPh sb="2" eb="4">
      <t>ブスウ</t>
    </rPh>
    <phoneticPr fontId="72"/>
  </si>
  <si>
    <t>※名古屋3版でのチラシ配布は同配です。配布期間は別紙スケジュール表にてご確認ください</t>
    <rPh sb="11" eb="13">
      <t>ハイフ</t>
    </rPh>
    <rPh sb="14" eb="15">
      <t>ドウ</t>
    </rPh>
    <rPh sb="15" eb="16">
      <t>ハイ</t>
    </rPh>
    <rPh sb="24" eb="26">
      <t>ベッシ</t>
    </rPh>
    <rPh sb="32" eb="33">
      <t>ヒョウ</t>
    </rPh>
    <rPh sb="36" eb="38">
      <t>カクニン</t>
    </rPh>
    <phoneticPr fontId="80"/>
  </si>
  <si>
    <r>
      <t>配布方法　：　　</t>
    </r>
    <r>
      <rPr>
        <b/>
        <sz val="14"/>
        <color theme="1"/>
        <rFont val="Meiryo UI"/>
        <family val="3"/>
        <charset val="128"/>
      </rPr>
      <t>通常　　　</t>
    </r>
    <r>
      <rPr>
        <sz val="14"/>
        <color theme="1"/>
        <rFont val="Meiryo UI"/>
        <family val="3"/>
        <charset val="128"/>
      </rPr>
      <t>・　　　</t>
    </r>
    <r>
      <rPr>
        <b/>
        <sz val="14"/>
        <color theme="1"/>
        <rFont val="Meiryo UI"/>
        <family val="3"/>
        <charset val="128"/>
      </rPr>
      <t>戸建　　　</t>
    </r>
    <r>
      <rPr>
        <sz val="14"/>
        <color theme="1"/>
        <rFont val="Meiryo UI"/>
        <family val="3"/>
        <charset val="128"/>
      </rPr>
      <t>・　　　</t>
    </r>
    <r>
      <rPr>
        <b/>
        <sz val="14"/>
        <color theme="1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</si>
  <si>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横町、原2～4、高坂町、池場1～3、中平1、島田2・3、島田黒石</t>
    <phoneticPr fontId="80"/>
  </si>
  <si>
    <t>原5、向が丘1～4、高島1、中平2～5、天白町（平針）、平針3、平針南1・2</t>
    <rPh sb="24" eb="26">
      <t>ヒラバリ</t>
    </rPh>
    <phoneticPr fontId="80"/>
  </si>
  <si>
    <t>ほら貝1～3、篠の風1、相川1～3、池上台1、長根町、桃山1、鳴海町（藤川、伝治山）、鳴子町1～3・5</t>
    <rPh sb="35" eb="37">
      <t>フジカワ</t>
    </rPh>
    <rPh sb="38" eb="41">
      <t>デンジヤマ</t>
    </rPh>
    <phoneticPr fontId="80"/>
  </si>
  <si>
    <t>浦里1～4、古鳴海1・2、松が根台、鳴海町（古鳴海・小森・嫁ヶ茶屋・上ノ山・杜若・小松山・山下・長田・天白・森下・清水寺・三王山・大根・山ノ神・片平・鉾ノ木・石田・丹下・光正寺・北浦・花井町・乙子山・三高根・赤塚）</t>
    <rPh sb="61" eb="62">
      <t>サン</t>
    </rPh>
    <phoneticPr fontId="80"/>
  </si>
  <si>
    <t>外山1、菊住1・2、駈上1、呼続元町</t>
    <phoneticPr fontId="80"/>
  </si>
  <si>
    <t>2026年9月~(5月変更済)</t>
    <rPh sb="13" eb="14">
      <t>スミ</t>
    </rPh>
    <phoneticPr fontId="8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</si>
</sst>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81" fillId="3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9" fillId="0" borderId="0" applyFont="0" applyFill="0" applyBorder="0" applyAlignment="0" applyProtection="0"/>
    <xf numFmtId="37" fontId="81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2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2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1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5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82" fillId="0" borderId="0">
      <alignment vertical="center"/>
    </xf>
    <xf numFmtId="0" fontId="76" fillId="0" borderId="0">
      <alignment vertical="center"/>
    </xf>
    <xf numFmtId="0" fontId="96" fillId="0" borderId="0">
      <alignment vertical="center"/>
    </xf>
    <xf numFmtId="0" fontId="25" fillId="0" borderId="0">
      <alignment vertical="center"/>
    </xf>
    <xf numFmtId="38" fontId="96" fillId="0" borderId="0" applyFont="0" applyFill="0" applyBorder="0" applyAlignment="0" applyProtection="0">
      <alignment vertical="center"/>
    </xf>
    <xf numFmtId="38" fontId="96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73" fillId="0" borderId="0" xfId="22" applyFont="1" applyAlignment="1">
      <alignment horizontal="center" vertical="center"/>
    </xf>
    <xf numFmtId="0" fontId="77" fillId="0" borderId="0" xfId="22" applyFont="1" applyAlignment="1"/>
    <xf numFmtId="179" fontId="74" fillId="0" borderId="0" xfId="53" applyNumberFormat="1" applyFont="1" applyBorder="1" applyAlignment="1">
      <alignment horizontal="right"/>
    </xf>
    <xf numFmtId="0" fontId="77" fillId="0" borderId="0" xfId="22" applyFont="1" applyAlignment="1">
      <alignment horizont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left"/>
    </xf>
    <xf numFmtId="0" fontId="73" fillId="0" borderId="0" xfId="22" applyFont="1" applyAlignment="1">
      <alignment horizontal="right"/>
    </xf>
    <xf numFmtId="0" fontId="74" fillId="0" borderId="0" xfId="19" applyFont="1" applyAlignment="1">
      <alignment horizontal="center"/>
    </xf>
    <xf numFmtId="0" fontId="73" fillId="0" borderId="0" xfId="22" applyFont="1" applyAlignment="1">
      <alignment horizontal="right" vertical="center"/>
    </xf>
    <xf numFmtId="0" fontId="71" fillId="0" borderId="0" xfId="22" applyFont="1" applyAlignment="1"/>
    <xf numFmtId="0" fontId="83" fillId="0" borderId="0" xfId="22" applyFont="1" applyAlignment="1">
      <alignment horizontal="left" vertical="center"/>
    </xf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6" fillId="0" borderId="0" xfId="22" applyFont="1" applyAlignment="1">
      <alignment horizontal="center"/>
    </xf>
    <xf numFmtId="0" fontId="83" fillId="0" borderId="0" xfId="22" applyFont="1" applyProtection="1">
      <alignment vertical="center"/>
      <protection locked="0"/>
    </xf>
    <xf numFmtId="0" fontId="83" fillId="0" borderId="0" xfId="22" applyFont="1" applyAlignment="1" applyProtection="1">
      <alignment horizontal="right" vertical="center" indent="1"/>
      <protection locked="0"/>
    </xf>
    <xf numFmtId="0" fontId="86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38" fontId="86" fillId="0" borderId="0" xfId="53" applyFont="1" applyFill="1" applyBorder="1" applyAlignment="1">
      <alignment horizontal="right" vertical="center"/>
    </xf>
    <xf numFmtId="0" fontId="90" fillId="2" borderId="45" xfId="22" applyFont="1" applyFill="1" applyBorder="1" applyAlignment="1">
      <alignment horizontal="center" vertical="center" shrinkToFit="1"/>
    </xf>
    <xf numFmtId="0" fontId="86" fillId="2" borderId="39" xfId="22" applyFont="1" applyFill="1" applyBorder="1" applyAlignment="1">
      <alignment horizontal="center" vertical="center" shrinkToFit="1"/>
    </xf>
    <xf numFmtId="0" fontId="86" fillId="2" borderId="46" xfId="22" applyFont="1" applyFill="1" applyBorder="1" applyAlignment="1">
      <alignment horizontal="center" vertical="center" shrinkToFit="1"/>
    </xf>
    <xf numFmtId="0" fontId="86" fillId="0" borderId="0" xfId="22" applyFont="1" applyAlignment="1">
      <alignment horizontal="center" vertical="center" shrinkToFit="1"/>
    </xf>
    <xf numFmtId="38" fontId="89" fillId="0" borderId="6" xfId="53" applyFont="1" applyFill="1" applyBorder="1" applyAlignment="1">
      <alignment horizontal="right" vertical="center"/>
    </xf>
    <xf numFmtId="38" fontId="89" fillId="0" borderId="6" xfId="53" applyFont="1" applyFill="1" applyBorder="1" applyAlignment="1" applyProtection="1">
      <alignment vertical="center"/>
      <protection locked="0"/>
    </xf>
    <xf numFmtId="38" fontId="89" fillId="0" borderId="6" xfId="53" quotePrefix="1" applyFont="1" applyFill="1" applyBorder="1" applyAlignment="1">
      <alignment vertical="center"/>
    </xf>
    <xf numFmtId="38" fontId="89" fillId="0" borderId="7" xfId="53" quotePrefix="1" applyFont="1" applyFill="1" applyBorder="1" applyAlignment="1">
      <alignment vertical="center"/>
    </xf>
    <xf numFmtId="0" fontId="86" fillId="0" borderId="0" xfId="22" applyFont="1" applyAlignment="1">
      <alignment horizontal="center" vertical="center"/>
    </xf>
    <xf numFmtId="0" fontId="89" fillId="0" borderId="0" xfId="19" applyFont="1" applyAlignment="1">
      <alignment horizontal="center"/>
    </xf>
    <xf numFmtId="38" fontId="86" fillId="0" borderId="0" xfId="53" applyFont="1" applyFill="1" applyBorder="1" applyAlignment="1"/>
    <xf numFmtId="38" fontId="86" fillId="0" borderId="0" xfId="53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183" fontId="90" fillId="0" borderId="0" xfId="22" applyNumberFormat="1" applyFont="1" applyAlignment="1">
      <alignment horizontal="center" shrinkToFit="1"/>
    </xf>
    <xf numFmtId="38" fontId="90" fillId="0" borderId="0" xfId="53" applyFont="1" applyFill="1" applyBorder="1" applyAlignment="1">
      <alignment shrinkToFit="1"/>
    </xf>
    <xf numFmtId="0" fontId="86" fillId="0" borderId="0" xfId="19" applyFont="1" applyAlignment="1">
      <alignment vertical="center"/>
    </xf>
    <xf numFmtId="38" fontId="89" fillId="0" borderId="0" xfId="8" applyFont="1" applyFill="1" applyBorder="1" applyAlignment="1">
      <alignment horizontal="center"/>
    </xf>
    <xf numFmtId="179" fontId="89" fillId="0" borderId="0" xfId="53" applyNumberFormat="1" applyFont="1" applyFill="1" applyBorder="1" applyAlignment="1">
      <alignment horizontal="right" shrinkToFit="1"/>
    </xf>
    <xf numFmtId="0" fontId="86" fillId="0" borderId="0" xfId="22" applyFont="1" applyAlignment="1"/>
    <xf numFmtId="0" fontId="87" fillId="0" borderId="0" xfId="22" applyFont="1" applyAlignment="1"/>
    <xf numFmtId="0" fontId="86" fillId="0" borderId="0" xfId="22" applyFont="1" applyAlignment="1">
      <alignment horizontal="left"/>
    </xf>
    <xf numFmtId="38" fontId="89" fillId="0" borderId="25" xfId="53" quotePrefix="1" applyFont="1" applyFill="1" applyBorder="1" applyAlignment="1">
      <alignment vertical="center"/>
    </xf>
    <xf numFmtId="0" fontId="86" fillId="0" borderId="0" xfId="6" applyFont="1" applyAlignment="1"/>
    <xf numFmtId="0" fontId="89" fillId="0" borderId="6" xfId="22" applyFont="1" applyBorder="1" applyAlignment="1">
      <alignment horizontal="center" vertical="center" wrapText="1"/>
    </xf>
    <xf numFmtId="38" fontId="89" fillId="0" borderId="10" xfId="53" applyFont="1" applyFill="1" applyBorder="1" applyAlignment="1">
      <alignment horizontal="right" vertical="center"/>
    </xf>
    <xf numFmtId="38" fontId="89" fillId="0" borderId="10" xfId="53" applyFont="1" applyFill="1" applyBorder="1" applyAlignment="1">
      <alignment horizontal="right" vertical="center" shrinkToFit="1"/>
    </xf>
    <xf numFmtId="0" fontId="89" fillId="0" borderId="12" xfId="22" applyFont="1" applyBorder="1" applyAlignment="1" applyProtection="1">
      <alignment horizontal="center" vertical="center" shrinkToFit="1"/>
      <protection locked="0"/>
    </xf>
    <xf numFmtId="183" fontId="90" fillId="0" borderId="9" xfId="22" applyNumberFormat="1" applyFont="1" applyBorder="1" applyAlignment="1" applyProtection="1">
      <alignment horizontal="center" vertical="center" shrinkToFit="1"/>
      <protection locked="0"/>
    </xf>
    <xf numFmtId="38" fontId="89" fillId="0" borderId="12" xfId="53" applyFont="1" applyFill="1" applyBorder="1" applyAlignment="1">
      <alignment vertical="center" shrinkToFit="1"/>
    </xf>
    <xf numFmtId="38" fontId="89" fillId="0" borderId="11" xfId="53" applyFont="1" applyFill="1" applyBorder="1" applyAlignment="1">
      <alignment vertical="center" shrinkToFit="1"/>
    </xf>
    <xf numFmtId="0" fontId="86" fillId="0" borderId="45" xfId="6" applyFont="1" applyBorder="1" applyAlignment="1">
      <alignment horizontal="center" vertical="center" shrinkToFit="1"/>
    </xf>
    <xf numFmtId="0" fontId="89" fillId="0" borderId="39" xfId="22" applyFont="1" applyBorder="1" applyAlignment="1">
      <alignment horizontal="center" vertical="center" wrapText="1"/>
    </xf>
    <xf numFmtId="38" fontId="89" fillId="0" borderId="39" xfId="53" applyFont="1" applyFill="1" applyBorder="1" applyAlignment="1">
      <alignment horizontal="right" vertical="center"/>
    </xf>
    <xf numFmtId="38" fontId="89" fillId="0" borderId="39" xfId="53" applyFont="1" applyFill="1" applyBorder="1" applyAlignment="1" applyProtection="1">
      <alignment vertical="center"/>
      <protection locked="0"/>
    </xf>
    <xf numFmtId="38" fontId="89" fillId="0" borderId="39" xfId="53" quotePrefix="1" applyFont="1" applyFill="1" applyBorder="1" applyAlignment="1">
      <alignment vertical="center"/>
    </xf>
    <xf numFmtId="38" fontId="89" fillId="0" borderId="46" xfId="53" quotePrefix="1" applyFont="1" applyFill="1" applyBorder="1" applyAlignment="1">
      <alignment vertical="center"/>
    </xf>
    <xf numFmtId="38" fontId="89" fillId="0" borderId="28" xfId="53" applyFont="1" applyFill="1" applyBorder="1" applyAlignment="1">
      <alignment horizontal="right" vertical="center"/>
    </xf>
    <xf numFmtId="38" fontId="89" fillId="0" borderId="28" xfId="53" applyFont="1" applyFill="1" applyBorder="1" applyAlignment="1" applyProtection="1">
      <alignment vertical="center"/>
      <protection locked="0"/>
    </xf>
    <xf numFmtId="38" fontId="89" fillId="0" borderId="28" xfId="53" quotePrefix="1" applyFont="1" applyFill="1" applyBorder="1" applyAlignment="1">
      <alignment vertical="center"/>
    </xf>
    <xf numFmtId="38" fontId="89" fillId="0" borderId="32" xfId="53" quotePrefix="1" applyFont="1" applyFill="1" applyBorder="1" applyAlignment="1">
      <alignment vertical="center"/>
    </xf>
    <xf numFmtId="0" fontId="89" fillId="0" borderId="28" xfId="22" applyFont="1" applyBorder="1" applyAlignment="1">
      <alignment horizontal="center" vertical="center" wrapText="1"/>
    </xf>
    <xf numFmtId="180" fontId="86" fillId="0" borderId="3" xfId="22" applyNumberFormat="1" applyFont="1" applyBorder="1" applyAlignment="1">
      <alignment horizontal="center" vertical="center"/>
    </xf>
    <xf numFmtId="0" fontId="86" fillId="0" borderId="3" xfId="22" applyFont="1" applyBorder="1" applyAlignment="1">
      <alignment horizontal="center" vertical="center"/>
    </xf>
    <xf numFmtId="180" fontId="90" fillId="0" borderId="3" xfId="22" applyNumberFormat="1" applyFont="1" applyBorder="1" applyAlignment="1">
      <alignment horizontal="center" vertical="center"/>
    </xf>
    <xf numFmtId="0" fontId="86" fillId="0" borderId="41" xfId="22" applyFont="1" applyBorder="1" applyAlignment="1">
      <alignment horizontal="center" vertical="center"/>
    </xf>
    <xf numFmtId="0" fontId="86" fillId="0" borderId="48" xfId="7" applyFont="1" applyBorder="1" applyAlignment="1" applyProtection="1">
      <alignment horizontal="left" vertical="center"/>
      <protection locked="0"/>
    </xf>
    <xf numFmtId="0" fontId="89" fillId="0" borderId="49" xfId="22" applyFont="1" applyBorder="1" applyAlignment="1">
      <alignment horizontal="center" vertical="center" wrapText="1"/>
    </xf>
    <xf numFmtId="38" fontId="89" fillId="0" borderId="49" xfId="53" applyFont="1" applyFill="1" applyBorder="1" applyAlignment="1">
      <alignment horizontal="right" vertical="center"/>
    </xf>
    <xf numFmtId="38" fontId="89" fillId="0" borderId="49" xfId="53" applyFont="1" applyFill="1" applyBorder="1" applyAlignment="1" applyProtection="1">
      <alignment vertical="center"/>
      <protection locked="0"/>
    </xf>
    <xf numFmtId="0" fontId="86" fillId="0" borderId="50" xfId="7" applyFont="1" applyBorder="1" applyAlignment="1" applyProtection="1">
      <alignment horizontal="left" vertical="center"/>
      <protection locked="0"/>
    </xf>
    <xf numFmtId="38" fontId="89" fillId="0" borderId="49" xfId="53" quotePrefix="1" applyFont="1" applyFill="1" applyBorder="1" applyAlignment="1">
      <alignment vertical="center"/>
    </xf>
    <xf numFmtId="38" fontId="89" fillId="0" borderId="51" xfId="53" quotePrefix="1" applyFont="1" applyFill="1" applyBorder="1" applyAlignment="1">
      <alignment vertical="center"/>
    </xf>
    <xf numFmtId="180" fontId="92" fillId="0" borderId="5" xfId="22" applyNumberFormat="1" applyFont="1" applyBorder="1" applyAlignment="1">
      <alignment horizontal="center" vertical="center"/>
    </xf>
    <xf numFmtId="0" fontId="77" fillId="0" borderId="0" xfId="22" applyFont="1">
      <alignment vertical="center"/>
    </xf>
    <xf numFmtId="0" fontId="77" fillId="0" borderId="0" xfId="22" applyFont="1" applyAlignment="1">
      <alignment horizontal="center" vertical="center"/>
    </xf>
    <xf numFmtId="0" fontId="89" fillId="0" borderId="18" xfId="22" applyFont="1" applyBorder="1" applyAlignment="1">
      <alignment horizontal="center" vertical="center" wrapText="1"/>
    </xf>
    <xf numFmtId="38" fontId="89" fillId="0" borderId="18" xfId="53" applyFont="1" applyFill="1" applyBorder="1" applyAlignment="1">
      <alignment horizontal="right" vertical="center"/>
    </xf>
    <xf numFmtId="38" fontId="89" fillId="0" borderId="18" xfId="53" applyFont="1" applyFill="1" applyBorder="1" applyAlignment="1" applyProtection="1">
      <alignment vertical="center"/>
      <protection locked="0"/>
    </xf>
    <xf numFmtId="38" fontId="89" fillId="0" borderId="18" xfId="53" quotePrefix="1" applyFont="1" applyFill="1" applyBorder="1" applyAlignment="1">
      <alignment vertical="center"/>
    </xf>
    <xf numFmtId="0" fontId="86" fillId="0" borderId="14" xfId="22" quotePrefix="1" applyFont="1" applyBorder="1" applyAlignment="1"/>
    <xf numFmtId="0" fontId="86" fillId="0" borderId="30" xfId="7" applyFont="1" applyBorder="1" applyAlignment="1" applyProtection="1">
      <alignment horizontal="left" vertical="center"/>
      <protection locked="0"/>
    </xf>
    <xf numFmtId="0" fontId="86" fillId="0" borderId="42" xfId="22" applyFont="1" applyBorder="1" applyAlignment="1">
      <alignment horizontal="center" vertical="center"/>
    </xf>
    <xf numFmtId="0" fontId="86" fillId="0" borderId="0" xfId="7" applyFont="1" applyAlignment="1" applyProtection="1">
      <alignment horizontal="left" vertical="center"/>
      <protection locked="0"/>
    </xf>
    <xf numFmtId="0" fontId="91" fillId="0" borderId="15" xfId="22" applyFont="1" applyBorder="1" applyAlignment="1">
      <alignment horizontal="center" vertical="center" wrapText="1"/>
    </xf>
    <xf numFmtId="0" fontId="91" fillId="0" borderId="52" xfId="22" applyFont="1" applyBorder="1" applyAlignment="1">
      <alignment horizontal="center" vertical="center" wrapText="1"/>
    </xf>
    <xf numFmtId="0" fontId="91" fillId="0" borderId="27" xfId="22" applyFont="1" applyBorder="1" applyAlignment="1">
      <alignment horizontal="center" vertical="center" wrapText="1"/>
    </xf>
    <xf numFmtId="0" fontId="91" fillId="0" borderId="19" xfId="22" applyFont="1" applyBorder="1" applyAlignment="1">
      <alignment horizontal="center" vertical="center" wrapText="1"/>
    </xf>
    <xf numFmtId="0" fontId="91" fillId="0" borderId="45" xfId="22" applyFont="1" applyBorder="1" applyAlignment="1">
      <alignment horizontal="center" vertical="center" wrapText="1"/>
    </xf>
    <xf numFmtId="0" fontId="91" fillId="2" borderId="39" xfId="22" applyFont="1" applyFill="1" applyBorder="1" applyAlignment="1">
      <alignment horizontal="center" vertical="center" shrinkToFit="1"/>
    </xf>
    <xf numFmtId="0" fontId="98" fillId="0" borderId="43" xfId="22" applyFont="1" applyBorder="1" applyAlignment="1" applyProtection="1">
      <alignment horizontal="left" vertical="center"/>
      <protection locked="0"/>
    </xf>
    <xf numFmtId="0" fontId="98" fillId="0" borderId="1" xfId="22" applyFont="1" applyBorder="1" applyProtection="1">
      <alignment vertical="center"/>
      <protection locked="0"/>
    </xf>
    <xf numFmtId="177" fontId="98" fillId="0" borderId="57" xfId="22" applyNumberFormat="1" applyFont="1" applyBorder="1" applyAlignment="1">
      <alignment horizontal="center" vertical="center"/>
    </xf>
    <xf numFmtId="0" fontId="98" fillId="0" borderId="22" xfId="22" applyFont="1" applyBorder="1" applyAlignment="1" applyProtection="1">
      <alignment horizontal="left" vertical="center"/>
      <protection locked="0"/>
    </xf>
    <xf numFmtId="0" fontId="98" fillId="0" borderId="1" xfId="22" applyFont="1" applyBorder="1" applyAlignment="1" applyProtection="1">
      <alignment horizontal="left" vertical="center"/>
      <protection locked="0"/>
    </xf>
    <xf numFmtId="0" fontId="98" fillId="0" borderId="33" xfId="22" applyFont="1" applyBorder="1" applyAlignment="1" applyProtection="1">
      <alignment horizontal="left" vertical="center"/>
      <protection locked="0"/>
    </xf>
    <xf numFmtId="0" fontId="98" fillId="0" borderId="56" xfId="22" applyFont="1" applyBorder="1" applyAlignment="1" applyProtection="1">
      <alignment horizontal="left" vertical="center"/>
      <protection locked="0"/>
    </xf>
    <xf numFmtId="176" fontId="98" fillId="0" borderId="35" xfId="22" applyNumberFormat="1" applyFont="1" applyBorder="1" applyAlignment="1" applyProtection="1">
      <alignment horizontal="center" vertical="center"/>
      <protection locked="0"/>
    </xf>
    <xf numFmtId="0" fontId="98" fillId="0" borderId="36" xfId="22" applyFont="1" applyBorder="1" applyAlignment="1" applyProtection="1">
      <alignment horizontal="left" vertical="center"/>
      <protection locked="0"/>
    </xf>
    <xf numFmtId="0" fontId="91" fillId="0" borderId="0" xfId="22" applyFont="1" applyAlignment="1">
      <alignment horizontal="left" vertical="center"/>
    </xf>
    <xf numFmtId="0" fontId="97" fillId="0" borderId="0" xfId="22" applyFont="1" applyAlignment="1"/>
    <xf numFmtId="0" fontId="93" fillId="0" borderId="14" xfId="22" applyFont="1" applyBorder="1" applyAlignment="1">
      <alignment horizontal="center"/>
    </xf>
    <xf numFmtId="0" fontId="93" fillId="0" borderId="0" xfId="22" applyFont="1" applyAlignment="1">
      <alignment horizontal="center"/>
    </xf>
    <xf numFmtId="55" fontId="93" fillId="0" borderId="0" xfId="22" applyNumberFormat="1" applyFont="1" applyAlignment="1">
      <alignment horizontal="right"/>
    </xf>
    <xf numFmtId="55" fontId="91" fillId="0" borderId="14" xfId="22" applyNumberFormat="1" applyFont="1" applyBorder="1" applyAlignment="1"/>
    <xf numFmtId="0" fontId="91" fillId="2" borderId="45" xfId="22" applyFont="1" applyFill="1" applyBorder="1" applyAlignment="1">
      <alignment horizontal="center" vertical="center" shrinkToFit="1"/>
    </xf>
    <xf numFmtId="0" fontId="86" fillId="0" borderId="20" xfId="7" applyFont="1" applyBorder="1" applyAlignment="1" applyProtection="1">
      <alignment horizontal="left" vertical="center" wrapText="1" shrinkToFit="1"/>
      <protection locked="0"/>
    </xf>
    <xf numFmtId="0" fontId="91" fillId="0" borderId="8" xfId="22" applyFont="1" applyBorder="1" applyAlignment="1">
      <alignment horizontal="center" vertical="center"/>
    </xf>
    <xf numFmtId="0" fontId="86" fillId="0" borderId="26" xfId="6" applyFont="1" applyBorder="1" applyAlignment="1">
      <alignment horizontal="center" vertical="center" shrinkToFit="1"/>
    </xf>
    <xf numFmtId="0" fontId="86" fillId="0" borderId="53" xfId="7" applyFont="1" applyBorder="1" applyAlignment="1" applyProtection="1">
      <alignment horizontal="left" vertical="center" wrapText="1" shrinkToFit="1"/>
      <protection locked="0"/>
    </xf>
    <xf numFmtId="0" fontId="86" fillId="0" borderId="54" xfId="7" applyFont="1" applyBorder="1" applyAlignment="1" applyProtection="1">
      <alignment horizontal="left" vertical="center" wrapText="1" shrinkToFit="1"/>
      <protection locked="0"/>
    </xf>
    <xf numFmtId="0" fontId="98" fillId="0" borderId="24" xfId="22" applyFont="1" applyBorder="1" applyAlignment="1">
      <alignment horizontal="center" vertical="center"/>
    </xf>
    <xf numFmtId="0" fontId="98" fillId="0" borderId="57" xfId="22" applyFont="1" applyBorder="1" applyAlignment="1">
      <alignment horizontal="center" vertical="center"/>
    </xf>
    <xf numFmtId="0" fontId="89" fillId="0" borderId="9" xfId="19" applyFont="1" applyBorder="1" applyAlignment="1">
      <alignment horizontal="center" vertical="center"/>
    </xf>
    <xf numFmtId="0" fontId="78" fillId="0" borderId="0" xfId="247" applyFont="1">
      <alignment vertical="center"/>
    </xf>
    <xf numFmtId="0" fontId="85" fillId="0" borderId="0" xfId="247" applyFont="1" applyAlignment="1">
      <alignment horizontal="right" vertical="top"/>
    </xf>
    <xf numFmtId="38" fontId="86" fillId="0" borderId="5" xfId="246" applyFont="1" applyBorder="1" applyAlignment="1">
      <alignment horizontal="center" vertical="center"/>
    </xf>
    <xf numFmtId="0" fontId="86" fillId="0" borderId="47" xfId="247" applyFont="1" applyBorder="1" applyAlignment="1">
      <alignment horizontal="left" vertical="center" wrapText="1" shrinkToFit="1"/>
    </xf>
    <xf numFmtId="0" fontId="86" fillId="0" borderId="0" xfId="247" applyFont="1">
      <alignment vertical="center"/>
    </xf>
    <xf numFmtId="0" fontId="86" fillId="0" borderId="0" xfId="247" applyFont="1" applyAlignment="1">
      <alignment horizontal="center" vertical="center"/>
    </xf>
    <xf numFmtId="0" fontId="86" fillId="0" borderId="0" xfId="247" applyFont="1" applyAlignment="1">
      <alignment horizontal="right" vertical="center"/>
    </xf>
    <xf numFmtId="0" fontId="86" fillId="0" borderId="0" xfId="247" applyFont="1" applyAlignment="1">
      <alignment horizontal="left" vertical="center"/>
    </xf>
    <xf numFmtId="0" fontId="86" fillId="0" borderId="0" xfId="247" applyFont="1" applyAlignment="1">
      <alignment horizontal="left" shrinkToFit="1"/>
    </xf>
    <xf numFmtId="0" fontId="98" fillId="0" borderId="17" xfId="22" applyFont="1" applyBorder="1" applyAlignment="1">
      <alignment horizontal="center" vertical="center"/>
    </xf>
    <xf numFmtId="0" fontId="98" fillId="0" borderId="24" xfId="22" applyFont="1" applyBorder="1" applyAlignment="1">
      <alignment horizontal="center" vertical="center"/>
    </xf>
    <xf numFmtId="184" fontId="98" fillId="0" borderId="17" xfId="53" applyNumberFormat="1" applyFont="1" applyBorder="1" applyAlignment="1" applyProtection="1">
      <alignment horizontal="right" vertical="center"/>
      <protection locked="0"/>
    </xf>
    <xf numFmtId="184" fontId="98" fillId="0" borderId="23" xfId="53" applyNumberFormat="1" applyFont="1" applyBorder="1" applyAlignment="1" applyProtection="1">
      <alignment horizontal="right" vertical="center"/>
      <protection locked="0"/>
    </xf>
    <xf numFmtId="0" fontId="98" fillId="0" borderId="55" xfId="22" applyFont="1" applyBorder="1" applyAlignment="1">
      <alignment horizontal="center" vertical="center"/>
    </xf>
    <xf numFmtId="0" fontId="98" fillId="0" borderId="57" xfId="22" applyFont="1" applyBorder="1" applyAlignment="1">
      <alignment horizontal="center" vertical="center"/>
    </xf>
    <xf numFmtId="38" fontId="98" fillId="0" borderId="55" xfId="53" applyFont="1" applyFill="1" applyBorder="1" applyAlignment="1">
      <alignment horizontal="right" vertical="center"/>
    </xf>
    <xf numFmtId="38" fontId="98" fillId="0" borderId="50" xfId="53" applyFont="1" applyFill="1" applyBorder="1" applyAlignment="1">
      <alignment horizontal="right" vertical="center"/>
    </xf>
    <xf numFmtId="40" fontId="98" fillId="0" borderId="55" xfId="53" applyNumberFormat="1" applyFont="1" applyFill="1" applyBorder="1" applyAlignment="1" applyProtection="1">
      <alignment horizontal="right" vertical="center"/>
      <protection locked="0"/>
    </xf>
    <xf numFmtId="40" fontId="98" fillId="0" borderId="50" xfId="53" applyNumberFormat="1" applyFont="1" applyFill="1" applyBorder="1" applyAlignment="1" applyProtection="1">
      <alignment horizontal="right" vertical="center"/>
      <protection locked="0"/>
    </xf>
    <xf numFmtId="176" fontId="98" fillId="0" borderId="55" xfId="53" applyNumberFormat="1" applyFont="1" applyBorder="1" applyAlignment="1" applyProtection="1">
      <alignment horizontal="center" vertical="center"/>
      <protection locked="0"/>
    </xf>
    <xf numFmtId="176" fontId="98" fillId="0" borderId="50" xfId="53" applyNumberFormat="1" applyFont="1" applyBorder="1" applyAlignment="1" applyProtection="1">
      <alignment horizontal="center" vertical="center"/>
      <protection locked="0"/>
    </xf>
    <xf numFmtId="176" fontId="98" fillId="0" borderId="57" xfId="53" applyNumberFormat="1" applyFont="1" applyBorder="1" applyAlignment="1" applyProtection="1">
      <alignment horizontal="center" vertical="center"/>
      <protection locked="0"/>
    </xf>
    <xf numFmtId="0" fontId="98" fillId="0" borderId="34" xfId="22" applyFont="1" applyBorder="1" applyAlignment="1">
      <alignment horizontal="center" vertical="center"/>
    </xf>
    <xf numFmtId="0" fontId="98" fillId="0" borderId="35" xfId="22" applyFont="1" applyBorder="1" applyAlignment="1">
      <alignment horizontal="center" vertical="center"/>
    </xf>
    <xf numFmtId="38" fontId="98" fillId="0" borderId="34" xfId="53" applyFont="1" applyFill="1" applyBorder="1" applyAlignment="1" applyProtection="1">
      <alignment horizontal="right" vertical="center"/>
      <protection locked="0"/>
    </xf>
    <xf numFmtId="38" fontId="98" fillId="0" borderId="30" xfId="53" applyFont="1" applyFill="1" applyBorder="1" applyAlignment="1" applyProtection="1">
      <alignment horizontal="right" vertical="center"/>
      <protection locked="0"/>
    </xf>
    <xf numFmtId="0" fontId="94" fillId="0" borderId="0" xfId="247" applyFont="1" applyAlignment="1">
      <alignment horizontal="left" vertical="center" wrapText="1"/>
    </xf>
    <xf numFmtId="0" fontId="98" fillId="0" borderId="44" xfId="22" applyFont="1" applyBorder="1" applyAlignment="1">
      <alignment horizontal="center" vertical="center"/>
    </xf>
    <xf numFmtId="179" fontId="98" fillId="0" borderId="44" xfId="22" applyNumberFormat="1" applyFont="1" applyBorder="1" applyAlignment="1">
      <alignment horizontal="right" vertical="center"/>
    </xf>
    <xf numFmtId="0" fontId="98" fillId="0" borderId="44" xfId="22" applyFont="1" applyBorder="1">
      <alignment vertical="center"/>
    </xf>
    <xf numFmtId="0" fontId="91" fillId="2" borderId="37" xfId="22" applyFont="1" applyFill="1" applyBorder="1" applyAlignment="1">
      <alignment horizontal="center" vertical="center" shrinkToFit="1"/>
    </xf>
    <xf numFmtId="0" fontId="91" fillId="2" borderId="38" xfId="22" applyFont="1" applyFill="1" applyBorder="1" applyAlignment="1">
      <alignment horizontal="center" vertical="center" shrinkToFit="1"/>
    </xf>
    <xf numFmtId="0" fontId="86" fillId="0" borderId="37" xfId="7" applyFont="1" applyBorder="1" applyAlignment="1" applyProtection="1">
      <alignment horizontal="left" vertical="center" wrapText="1" shrinkToFit="1"/>
      <protection locked="0"/>
    </xf>
    <xf numFmtId="0" fontId="86" fillId="0" borderId="38" xfId="7" applyFont="1" applyBorder="1" applyAlignment="1" applyProtection="1">
      <alignment horizontal="left" vertical="center" wrapText="1" shrinkToFit="1"/>
      <protection locked="0"/>
    </xf>
    <xf numFmtId="0" fontId="86" fillId="0" borderId="40" xfId="6" applyFont="1" applyBorder="1" applyAlignment="1">
      <alignment horizontal="center" vertical="center" shrinkToFit="1"/>
    </xf>
    <xf numFmtId="0" fontId="86" fillId="0" borderId="4" xfId="6" applyFont="1" applyBorder="1" applyAlignment="1">
      <alignment horizontal="center" vertical="center" shrinkToFit="1"/>
    </xf>
    <xf numFmtId="0" fontId="86" fillId="0" borderId="16" xfId="7" applyFont="1" applyBorder="1" applyAlignment="1" applyProtection="1">
      <alignment horizontal="left" vertical="center" wrapText="1" shrinkToFit="1"/>
      <protection locked="0"/>
    </xf>
    <xf numFmtId="0" fontId="86" fillId="0" borderId="21" xfId="7" applyFont="1" applyBorder="1" applyAlignment="1" applyProtection="1">
      <alignment horizontal="left" vertical="center" wrapText="1" shrinkToFit="1"/>
      <protection locked="0"/>
    </xf>
    <xf numFmtId="0" fontId="86" fillId="0" borderId="29" xfId="7" applyFont="1" applyBorder="1" applyAlignment="1" applyProtection="1">
      <alignment horizontal="left" vertical="center"/>
      <protection locked="0"/>
    </xf>
    <xf numFmtId="0" fontId="86" fillId="0" borderId="31" xfId="7" applyFont="1" applyBorder="1" applyAlignment="1" applyProtection="1">
      <alignment horizontal="left" vertical="center"/>
      <protection locked="0"/>
    </xf>
    <xf numFmtId="0" fontId="86" fillId="0" borderId="2" xfId="6" applyFont="1" applyBorder="1" applyAlignment="1">
      <alignment horizontal="center" vertical="center" shrinkToFit="1"/>
    </xf>
    <xf numFmtId="0" fontId="86" fillId="0" borderId="29" xfId="7" applyFont="1" applyBorder="1" applyAlignment="1" applyProtection="1">
      <alignment horizontal="left" vertical="center" wrapText="1"/>
      <protection locked="0"/>
    </xf>
    <xf numFmtId="0" fontId="86" fillId="0" borderId="31" xfId="7" applyFont="1" applyBorder="1" applyAlignment="1" applyProtection="1">
      <alignment horizontal="left" vertical="center" wrapText="1"/>
      <protection locked="0"/>
    </xf>
    <xf numFmtId="0" fontId="89" fillId="0" borderId="13" xfId="19" applyFont="1" applyBorder="1" applyAlignment="1">
      <alignment horizontal="center" vertical="center"/>
    </xf>
    <xf numFmtId="0" fontId="89" fillId="0" borderId="10" xfId="19" applyFont="1" applyBorder="1" applyAlignment="1">
      <alignment horizontal="center" vertical="center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>
          <a:off x="9350882" y="1905000"/>
          <a:ext cx="41936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CxnSpPr/>
      </xdr:nvCxnSpPr>
      <xdr:spPr>
        <a:xfrm>
          <a:off x="9333647" y="2288721"/>
          <a:ext cx="42109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CxnSpPr/>
      </xdr:nvCxnSpPr>
      <xdr:spPr>
        <a:xfrm>
          <a:off x="9336367" y="1143000"/>
          <a:ext cx="42081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8B9D3-F438-4E96-8923-E41F11F733DA}">
  <sheetPr codeName="Sheet21">
    <pageSetUpPr fitToPage="1"/>
  </sheetPr>
  <dimension ref="A1:K46"/>
  <sheetViews>
    <sheetView tabSelected="1" view="pageBreakPreview" zoomScale="55" zoomScaleNormal="55" zoomScaleSheetLayoutView="55" workbookViewId="0">
      <selection activeCell="J56" sqref="J56"/>
    </sheetView>
  </sheetViews>
  <sheetFormatPr defaultColWidth="9.875" defaultRowHeight="13.5" x14ac:dyDescent="0.15"/>
  <cols>
    <col min="1" max="1" width="4.5" style="5" customWidth="1"/>
    <col min="2" max="2" width="3.875" style="5" customWidth="1"/>
    <col min="3" max="3" width="15.375" style="5" customWidth="1"/>
    <col min="4" max="4" width="5.5" style="5" customWidth="1"/>
    <col min="5" max="5" width="12" style="5" customWidth="1"/>
    <col min="6" max="7" width="12.625" style="5" customWidth="1"/>
    <col min="8" max="8" width="66.125" style="5" customWidth="1"/>
    <col min="9" max="9" width="35.5" style="5" customWidth="1"/>
    <col min="10" max="11" width="12.625" style="5" customWidth="1"/>
    <col min="12" max="16384" width="9.875" style="5"/>
  </cols>
  <sheetData>
    <row r="1" spans="1:11" s="13" customFormat="1" ht="30" customHeight="1" x14ac:dyDescent="0.3">
      <c r="A1" s="10"/>
      <c r="B1" s="114" t="s">
        <v>34</v>
      </c>
      <c r="C1" s="10"/>
      <c r="D1" s="10"/>
      <c r="E1" s="10"/>
      <c r="F1" s="10"/>
      <c r="G1" s="10"/>
      <c r="H1" s="11"/>
      <c r="I1" s="12"/>
      <c r="J1" s="12"/>
      <c r="K1" s="115">
        <v>518</v>
      </c>
    </row>
    <row r="2" spans="1:11" s="14" customFormat="1" ht="30" customHeight="1" x14ac:dyDescent="0.25">
      <c r="B2" s="123" t="s">
        <v>38</v>
      </c>
      <c r="C2" s="124"/>
      <c r="D2" s="125"/>
      <c r="E2" s="126"/>
      <c r="F2" s="126"/>
      <c r="G2" s="111" t="s">
        <v>0</v>
      </c>
      <c r="H2" s="90" t="s">
        <v>18</v>
      </c>
      <c r="I2" s="91" t="s">
        <v>21</v>
      </c>
      <c r="J2" s="15"/>
      <c r="K2" s="15"/>
    </row>
    <row r="3" spans="1:11" s="14" customFormat="1" ht="30" customHeight="1" x14ac:dyDescent="0.25">
      <c r="B3" s="127" t="s">
        <v>1</v>
      </c>
      <c r="C3" s="128"/>
      <c r="D3" s="129">
        <f>G24</f>
        <v>0</v>
      </c>
      <c r="E3" s="130"/>
      <c r="F3" s="130"/>
      <c r="G3" s="92" t="s">
        <v>2</v>
      </c>
      <c r="H3" s="93"/>
      <c r="I3" s="94"/>
      <c r="J3" s="15"/>
      <c r="K3" s="16" t="s">
        <v>19</v>
      </c>
    </row>
    <row r="4" spans="1:11" s="14" customFormat="1" ht="30" customHeight="1" x14ac:dyDescent="0.25">
      <c r="B4" s="127" t="s">
        <v>3</v>
      </c>
      <c r="C4" s="128"/>
      <c r="D4" s="131"/>
      <c r="E4" s="132"/>
      <c r="F4" s="132"/>
      <c r="G4" s="112" t="s">
        <v>4</v>
      </c>
      <c r="H4" s="95" t="s">
        <v>17</v>
      </c>
      <c r="I4" s="91" t="s">
        <v>20</v>
      </c>
      <c r="J4" s="15"/>
      <c r="K4" s="15"/>
    </row>
    <row r="5" spans="1:11" s="14" customFormat="1" ht="30" customHeight="1" x14ac:dyDescent="0.25">
      <c r="B5" s="127" t="s">
        <v>5</v>
      </c>
      <c r="C5" s="128"/>
      <c r="D5" s="129">
        <f>ROUND(D3*D4,0)</f>
        <v>0</v>
      </c>
      <c r="E5" s="130"/>
      <c r="F5" s="130"/>
      <c r="G5" s="112" t="s">
        <v>4</v>
      </c>
      <c r="H5" s="93"/>
      <c r="I5" s="94"/>
      <c r="J5" s="15"/>
      <c r="K5" s="15"/>
    </row>
    <row r="6" spans="1:11" s="14" customFormat="1" ht="30" customHeight="1" x14ac:dyDescent="0.25">
      <c r="B6" s="127" t="s">
        <v>6</v>
      </c>
      <c r="C6" s="128"/>
      <c r="D6" s="133"/>
      <c r="E6" s="134"/>
      <c r="F6" s="134"/>
      <c r="G6" s="135"/>
      <c r="H6" s="96" t="s">
        <v>65</v>
      </c>
      <c r="I6" s="91" t="s">
        <v>22</v>
      </c>
      <c r="J6" s="15"/>
      <c r="K6" s="16" t="s">
        <v>19</v>
      </c>
    </row>
    <row r="7" spans="1:11" s="14" customFormat="1" ht="30" customHeight="1" x14ac:dyDescent="0.25">
      <c r="B7" s="136" t="s">
        <v>7</v>
      </c>
      <c r="C7" s="137"/>
      <c r="D7" s="138"/>
      <c r="E7" s="139"/>
      <c r="F7" s="139"/>
      <c r="G7" s="97" t="s">
        <v>2</v>
      </c>
      <c r="H7" s="98" t="s">
        <v>28</v>
      </c>
      <c r="I7" s="91" t="s">
        <v>23</v>
      </c>
      <c r="J7" s="15"/>
      <c r="K7" s="15"/>
    </row>
    <row r="8" spans="1:11" s="14" customFormat="1" ht="30" customHeight="1" x14ac:dyDescent="0.25">
      <c r="B8" s="141" t="s">
        <v>29</v>
      </c>
      <c r="C8" s="141"/>
      <c r="D8" s="142"/>
      <c r="E8" s="142"/>
      <c r="F8" s="142"/>
      <c r="G8" s="143"/>
      <c r="H8" s="99"/>
      <c r="I8" s="99"/>
      <c r="J8" s="17"/>
      <c r="K8" s="18" t="s">
        <v>24</v>
      </c>
    </row>
    <row r="9" spans="1:11" s="19" customFormat="1" ht="24" customHeight="1" x14ac:dyDescent="0.25">
      <c r="B9" s="100"/>
      <c r="C9" s="101"/>
      <c r="D9" s="102"/>
      <c r="E9" s="102"/>
      <c r="F9" s="102"/>
      <c r="G9" s="102"/>
      <c r="H9" s="103"/>
      <c r="I9" s="104"/>
      <c r="J9" s="80"/>
      <c r="K9" s="20" t="s">
        <v>71</v>
      </c>
    </row>
    <row r="10" spans="1:11" s="24" customFormat="1" ht="19.5" customHeight="1" x14ac:dyDescent="0.15">
      <c r="A10" s="21" t="s">
        <v>32</v>
      </c>
      <c r="B10" s="105" t="s">
        <v>15</v>
      </c>
      <c r="C10" s="89" t="s">
        <v>33</v>
      </c>
      <c r="D10" s="89" t="s">
        <v>8</v>
      </c>
      <c r="E10" s="89" t="s">
        <v>32</v>
      </c>
      <c r="F10" s="89" t="s">
        <v>63</v>
      </c>
      <c r="G10" s="89" t="s">
        <v>14</v>
      </c>
      <c r="H10" s="144" t="s">
        <v>9</v>
      </c>
      <c r="I10" s="145"/>
      <c r="J10" s="22" t="s">
        <v>16</v>
      </c>
      <c r="K10" s="23" t="s">
        <v>10</v>
      </c>
    </row>
    <row r="11" spans="1:11" s="14" customFormat="1" ht="60.75" customHeight="1" x14ac:dyDescent="0.25">
      <c r="A11" s="88">
        <v>1</v>
      </c>
      <c r="B11" s="51" t="s">
        <v>11</v>
      </c>
      <c r="C11" s="82" t="s">
        <v>39</v>
      </c>
      <c r="D11" s="52">
        <v>1</v>
      </c>
      <c r="E11" s="52" t="s">
        <v>40</v>
      </c>
      <c r="F11" s="53">
        <v>4060</v>
      </c>
      <c r="G11" s="54"/>
      <c r="H11" s="146" t="s">
        <v>41</v>
      </c>
      <c r="I11" s="147"/>
      <c r="J11" s="55">
        <v>1380</v>
      </c>
      <c r="K11" s="56">
        <v>2680</v>
      </c>
    </row>
    <row r="12" spans="1:11" s="14" customFormat="1" ht="60.75" customHeight="1" x14ac:dyDescent="0.25">
      <c r="A12" s="84">
        <f>A11+1</f>
        <v>2</v>
      </c>
      <c r="B12" s="148" t="s">
        <v>31</v>
      </c>
      <c r="C12" s="65" t="s">
        <v>35</v>
      </c>
      <c r="D12" s="44">
        <v>1</v>
      </c>
      <c r="E12" s="44" t="s">
        <v>42</v>
      </c>
      <c r="F12" s="25">
        <v>5070</v>
      </c>
      <c r="G12" s="26"/>
      <c r="H12" s="150" t="s">
        <v>43</v>
      </c>
      <c r="I12" s="151"/>
      <c r="J12" s="27">
        <v>2440</v>
      </c>
      <c r="K12" s="28">
        <v>2630</v>
      </c>
    </row>
    <row r="13" spans="1:11" s="14" customFormat="1" ht="34.5" customHeight="1" x14ac:dyDescent="0.25">
      <c r="A13" s="86">
        <f t="shared" ref="A13:A23" si="0">A12+1</f>
        <v>3</v>
      </c>
      <c r="B13" s="149"/>
      <c r="C13" s="116">
        <v>8370</v>
      </c>
      <c r="D13" s="61">
        <v>2</v>
      </c>
      <c r="E13" s="61" t="s">
        <v>44</v>
      </c>
      <c r="F13" s="57">
        <v>3300</v>
      </c>
      <c r="G13" s="58"/>
      <c r="H13" s="152" t="s">
        <v>45</v>
      </c>
      <c r="I13" s="153"/>
      <c r="J13" s="59">
        <v>1690</v>
      </c>
      <c r="K13" s="60">
        <v>1610</v>
      </c>
    </row>
    <row r="14" spans="1:11" s="14" customFormat="1" ht="34.5" customHeight="1" x14ac:dyDescent="0.25">
      <c r="A14" s="87">
        <f t="shared" si="0"/>
        <v>4</v>
      </c>
      <c r="B14" s="154" t="s" ph="1">
        <v>12</v>
      </c>
      <c r="C14" s="63"/>
      <c r="D14" s="76">
        <v>1</v>
      </c>
      <c r="E14" s="76" t="s">
        <v>46</v>
      </c>
      <c r="F14" s="77">
        <v>2040</v>
      </c>
      <c r="G14" s="78"/>
      <c r="H14" s="83" t="s">
        <v>47</v>
      </c>
      <c r="I14" s="83"/>
      <c r="J14" s="79">
        <v>690</v>
      </c>
      <c r="K14" s="42">
        <v>1350</v>
      </c>
    </row>
    <row r="15" spans="1:11" s="14" customFormat="1" ht="34.5" customHeight="1" x14ac:dyDescent="0.25">
      <c r="A15" s="85">
        <f t="shared" si="0"/>
        <v>5</v>
      </c>
      <c r="B15" s="154"/>
      <c r="C15" s="63"/>
      <c r="D15" s="67">
        <v>2</v>
      </c>
      <c r="E15" s="67" t="s">
        <v>48</v>
      </c>
      <c r="F15" s="68">
        <v>6260</v>
      </c>
      <c r="G15" s="69"/>
      <c r="H15" s="66" t="s">
        <v>66</v>
      </c>
      <c r="I15" s="66"/>
      <c r="J15" s="71">
        <v>860</v>
      </c>
      <c r="K15" s="72">
        <v>5400</v>
      </c>
    </row>
    <row r="16" spans="1:11" s="14" customFormat="1" ht="34.5" customHeight="1" x14ac:dyDescent="0.25">
      <c r="A16" s="85">
        <f t="shared" si="0"/>
        <v>6</v>
      </c>
      <c r="B16" s="154"/>
      <c r="C16" s="63" t="s">
        <v>37</v>
      </c>
      <c r="D16" s="67">
        <v>3</v>
      </c>
      <c r="E16" s="67" t="s">
        <v>49</v>
      </c>
      <c r="F16" s="68">
        <v>4650</v>
      </c>
      <c r="G16" s="69"/>
      <c r="H16" s="70" t="s">
        <v>50</v>
      </c>
      <c r="I16" s="70"/>
      <c r="J16" s="71">
        <v>710</v>
      </c>
      <c r="K16" s="72">
        <v>3940</v>
      </c>
    </row>
    <row r="17" spans="1:11" s="14" customFormat="1" ht="34.5" customHeight="1" x14ac:dyDescent="0.25">
      <c r="A17" s="85">
        <f t="shared" si="0"/>
        <v>7</v>
      </c>
      <c r="B17" s="154"/>
      <c r="C17" s="62">
        <v>28000</v>
      </c>
      <c r="D17" s="67">
        <v>4</v>
      </c>
      <c r="E17" s="67" t="s">
        <v>51</v>
      </c>
      <c r="F17" s="68">
        <v>6190</v>
      </c>
      <c r="G17" s="69"/>
      <c r="H17" s="109" t="s">
        <v>52</v>
      </c>
      <c r="I17" s="110"/>
      <c r="J17" s="71">
        <v>1130</v>
      </c>
      <c r="K17" s="72">
        <v>5060</v>
      </c>
    </row>
    <row r="18" spans="1:11" s="14" customFormat="1" ht="34.5" customHeight="1" x14ac:dyDescent="0.25">
      <c r="A18" s="85">
        <f t="shared" si="0"/>
        <v>8</v>
      </c>
      <c r="B18" s="154"/>
      <c r="C18" s="64"/>
      <c r="D18" s="67">
        <v>5</v>
      </c>
      <c r="E18" s="67" t="s">
        <v>53</v>
      </c>
      <c r="F18" s="68">
        <v>4400</v>
      </c>
      <c r="G18" s="69"/>
      <c r="H18" s="70" t="s">
        <v>54</v>
      </c>
      <c r="I18" s="70"/>
      <c r="J18" s="71">
        <v>450</v>
      </c>
      <c r="K18" s="72">
        <v>3950</v>
      </c>
    </row>
    <row r="19" spans="1:11" s="14" customFormat="1" ht="34.5" customHeight="1" x14ac:dyDescent="0.25">
      <c r="A19" s="86">
        <f t="shared" si="0"/>
        <v>9</v>
      </c>
      <c r="B19" s="149"/>
      <c r="C19" s="73"/>
      <c r="D19" s="61">
        <v>6</v>
      </c>
      <c r="E19" s="61" t="s">
        <v>55</v>
      </c>
      <c r="F19" s="57">
        <v>4460</v>
      </c>
      <c r="G19" s="58"/>
      <c r="H19" s="81" t="s">
        <v>67</v>
      </c>
      <c r="I19" s="81"/>
      <c r="J19" s="59">
        <v>1630</v>
      </c>
      <c r="K19" s="60">
        <v>2830</v>
      </c>
    </row>
    <row r="20" spans="1:11" s="14" customFormat="1" ht="34.5" customHeight="1" x14ac:dyDescent="0.25">
      <c r="A20" s="84">
        <f t="shared" si="0"/>
        <v>10</v>
      </c>
      <c r="B20" s="148" t="s">
        <v>13</v>
      </c>
      <c r="C20" s="65" t="s">
        <v>56</v>
      </c>
      <c r="D20" s="44">
        <v>1</v>
      </c>
      <c r="E20" s="44" t="s">
        <v>57</v>
      </c>
      <c r="F20" s="25">
        <v>5650</v>
      </c>
      <c r="G20" s="26"/>
      <c r="H20" s="150" t="s">
        <v>68</v>
      </c>
      <c r="I20" s="151"/>
      <c r="J20" s="27">
        <v>2870</v>
      </c>
      <c r="K20" s="28">
        <v>2780</v>
      </c>
    </row>
    <row r="21" spans="1:11" s="14" customFormat="1" ht="34.5" customHeight="1" x14ac:dyDescent="0.25">
      <c r="A21" s="85">
        <f t="shared" si="0"/>
        <v>11</v>
      </c>
      <c r="B21" s="154"/>
      <c r="C21" s="64">
        <v>13780</v>
      </c>
      <c r="D21" s="67">
        <v>2</v>
      </c>
      <c r="E21" s="67" t="s">
        <v>58</v>
      </c>
      <c r="F21" s="68">
        <v>1790</v>
      </c>
      <c r="G21" s="69"/>
      <c r="H21" s="109" t="s">
        <v>59</v>
      </c>
      <c r="I21" s="110"/>
      <c r="J21" s="71">
        <v>760</v>
      </c>
      <c r="K21" s="72">
        <v>1030</v>
      </c>
    </row>
    <row r="22" spans="1:11" s="14" customFormat="1" ht="34.5" customHeight="1" x14ac:dyDescent="0.25">
      <c r="A22" s="86">
        <f t="shared" si="0"/>
        <v>12</v>
      </c>
      <c r="B22" s="149"/>
      <c r="C22" s="116"/>
      <c r="D22" s="61">
        <v>3</v>
      </c>
      <c r="E22" s="61" t="s">
        <v>60</v>
      </c>
      <c r="F22" s="57">
        <v>6340</v>
      </c>
      <c r="G22" s="58"/>
      <c r="H22" s="155" t="s">
        <v>69</v>
      </c>
      <c r="I22" s="156"/>
      <c r="J22" s="59">
        <v>2490</v>
      </c>
      <c r="K22" s="60">
        <v>3850</v>
      </c>
    </row>
    <row r="23" spans="1:11" s="14" customFormat="1" ht="34.5" customHeight="1" thickBot="1" x14ac:dyDescent="0.3">
      <c r="A23" s="87">
        <f t="shared" si="0"/>
        <v>13</v>
      </c>
      <c r="B23" s="108" t="s">
        <v>30</v>
      </c>
      <c r="C23" s="62" t="s">
        <v>36</v>
      </c>
      <c r="D23" s="76">
        <v>1</v>
      </c>
      <c r="E23" s="76" t="s">
        <v>61</v>
      </c>
      <c r="F23" s="77">
        <v>440</v>
      </c>
      <c r="G23" s="78"/>
      <c r="H23" s="106" t="s">
        <v>70</v>
      </c>
      <c r="I23" s="117"/>
      <c r="J23" s="79">
        <v>170</v>
      </c>
      <c r="K23" s="42">
        <v>270</v>
      </c>
    </row>
    <row r="24" spans="1:11" s="29" customFormat="1" ht="30.95" customHeight="1" thickTop="1" x14ac:dyDescent="0.15">
      <c r="A24" s="107"/>
      <c r="B24" s="157" t="s">
        <v>26</v>
      </c>
      <c r="C24" s="158"/>
      <c r="D24" s="158"/>
      <c r="E24" s="113"/>
      <c r="F24" s="45">
        <f>SUM(F11:F23)</f>
        <v>54650</v>
      </c>
      <c r="G24" s="46">
        <f>SUM(G11:G23)</f>
        <v>0</v>
      </c>
      <c r="H24" s="47"/>
      <c r="I24" s="48"/>
      <c r="J24" s="49">
        <f>SUM(J11:J23)</f>
        <v>17270</v>
      </c>
      <c r="K24" s="50">
        <f>SUM(K11:K23)</f>
        <v>37380</v>
      </c>
    </row>
    <row r="25" spans="1:11" s="29" customFormat="1" ht="18" customHeight="1" x14ac:dyDescent="0.25">
      <c r="A25" s="30"/>
      <c r="B25" s="30"/>
      <c r="C25" s="30"/>
      <c r="D25" s="30"/>
      <c r="E25" s="30"/>
      <c r="F25" s="31"/>
      <c r="G25" s="32"/>
      <c r="H25" s="33"/>
      <c r="I25" s="34"/>
      <c r="J25" s="35"/>
      <c r="K25" s="35"/>
    </row>
    <row r="26" spans="1:11" s="75" customFormat="1" ht="18" customHeight="1" x14ac:dyDescent="0.25">
      <c r="A26" s="74"/>
      <c r="B26" s="41" t="s">
        <v>64</v>
      </c>
      <c r="C26" s="43"/>
      <c r="D26" s="43"/>
      <c r="E26" s="43"/>
      <c r="F26" s="43"/>
      <c r="G26" s="43"/>
      <c r="H26" s="43"/>
      <c r="I26" s="17"/>
      <c r="J26" s="74"/>
      <c r="K26" s="9"/>
    </row>
    <row r="27" spans="1:11" s="75" customFormat="1" ht="18" customHeight="1" x14ac:dyDescent="0.15">
      <c r="A27" s="74"/>
      <c r="B27" s="118" t="s">
        <v>25</v>
      </c>
      <c r="C27" s="119"/>
      <c r="D27" s="119"/>
      <c r="E27" s="119"/>
      <c r="F27" s="120"/>
      <c r="G27" s="120"/>
      <c r="H27" s="121"/>
      <c r="I27" s="17"/>
      <c r="J27" s="74"/>
      <c r="K27" s="9"/>
    </row>
    <row r="28" spans="1:11" s="75" customFormat="1" ht="18" customHeight="1" x14ac:dyDescent="0.25">
      <c r="A28" s="74"/>
      <c r="B28" s="36" t="s">
        <v>27</v>
      </c>
      <c r="C28" s="30"/>
      <c r="D28" s="30"/>
      <c r="E28" s="30"/>
      <c r="F28" s="37"/>
      <c r="G28" s="38"/>
      <c r="H28" s="122"/>
      <c r="I28" s="17"/>
      <c r="J28" s="74"/>
      <c r="K28" s="9"/>
    </row>
    <row r="29" spans="1:11" ht="23.1" customHeight="1" x14ac:dyDescent="0.25">
      <c r="A29" s="8"/>
      <c r="B29" s="140" t="s">
        <v>62</v>
      </c>
      <c r="C29" s="140"/>
      <c r="D29" s="140"/>
      <c r="E29" s="140"/>
      <c r="F29" s="140"/>
      <c r="G29" s="140"/>
      <c r="H29" s="140"/>
      <c r="I29" s="14"/>
      <c r="J29" s="3"/>
      <c r="K29" s="3"/>
    </row>
    <row r="30" spans="1:11" s="4" customFormat="1" ht="23.1" customHeight="1" x14ac:dyDescent="0.25">
      <c r="B30" s="140"/>
      <c r="C30" s="140"/>
      <c r="D30" s="140"/>
      <c r="E30" s="140"/>
      <c r="F30" s="140"/>
      <c r="G30" s="140"/>
      <c r="H30" s="140"/>
      <c r="I30" s="39"/>
      <c r="J30" s="2"/>
    </row>
    <row r="31" spans="1:11" s="75" customFormat="1" ht="23.1" customHeight="1" x14ac:dyDescent="0.15">
      <c r="B31" s="140"/>
      <c r="C31" s="140"/>
      <c r="D31" s="140"/>
      <c r="E31" s="140"/>
      <c r="F31" s="140"/>
      <c r="G31" s="140"/>
      <c r="H31" s="140"/>
      <c r="I31" s="17"/>
    </row>
    <row r="32" spans="1:11" s="4" customFormat="1" ht="18" customHeight="1" x14ac:dyDescent="0.3">
      <c r="B32" s="40"/>
      <c r="C32" s="40"/>
      <c r="D32" s="40"/>
      <c r="E32" s="40"/>
      <c r="F32" s="40"/>
      <c r="G32" s="40"/>
      <c r="H32" s="40"/>
      <c r="I32" s="17"/>
    </row>
    <row r="33" spans="1:8" ht="18" customHeight="1" x14ac:dyDescent="0.15">
      <c r="A33" s="1"/>
      <c r="B33" s="1"/>
      <c r="D33" s="1"/>
      <c r="E33" s="1"/>
      <c r="F33" s="7"/>
      <c r="G33" s="7"/>
      <c r="H33" s="6"/>
    </row>
    <row r="34" spans="1:8" ht="18" customHeight="1" x14ac:dyDescent="0.15">
      <c r="B34" s="1"/>
      <c r="F34" s="7"/>
      <c r="G34" s="7"/>
      <c r="H34" s="6"/>
    </row>
    <row r="35" spans="1:8" ht="18" customHeight="1" x14ac:dyDescent="0.15">
      <c r="B35" s="1"/>
      <c r="F35" s="7"/>
      <c r="G35" s="7"/>
    </row>
    <row r="36" spans="1:8" ht="16.350000000000001" customHeight="1" x14ac:dyDescent="0.15">
      <c r="F36" s="7"/>
      <c r="G36" s="7"/>
    </row>
    <row r="37" spans="1:8" ht="16.350000000000001" customHeight="1" x14ac:dyDescent="0.15"/>
    <row r="38" spans="1:8" ht="16.350000000000001" customHeight="1" x14ac:dyDescent="0.15"/>
    <row r="39" spans="1:8" ht="16.350000000000001" customHeight="1" x14ac:dyDescent="0.15"/>
    <row r="40" spans="1:8" ht="16.350000000000001" customHeight="1" x14ac:dyDescent="0.15"/>
    <row r="41" spans="1:8" ht="16.350000000000001" customHeight="1" x14ac:dyDescent="0.15"/>
    <row r="42" spans="1:8" ht="16.350000000000001" customHeight="1" x14ac:dyDescent="0.15"/>
    <row r="43" spans="1:8" ht="16.350000000000001" customHeight="1" x14ac:dyDescent="0.15"/>
    <row r="44" spans="1:8" ht="16.350000000000001" customHeight="1" x14ac:dyDescent="0.15"/>
    <row r="45" spans="1:8" ht="16.350000000000001" customHeight="1" x14ac:dyDescent="0.15"/>
    <row r="46" spans="1:8" ht="16.350000000000001" customHeight="1" x14ac:dyDescent="0.15"/>
  </sheetData>
  <sheetProtection formatCells="0" insertHyperlinks="0"/>
  <mergeCells count="25">
    <mergeCell ref="B29:H31"/>
    <mergeCell ref="B8:C8"/>
    <mergeCell ref="D8:G8"/>
    <mergeCell ref="H10:I10"/>
    <mergeCell ref="H11:I11"/>
    <mergeCell ref="B12:B13"/>
    <mergeCell ref="H12:I12"/>
    <mergeCell ref="H13:I13"/>
    <mergeCell ref="B14:B19"/>
    <mergeCell ref="B20:B22"/>
    <mergeCell ref="H20:I20"/>
    <mergeCell ref="H22:I22"/>
    <mergeCell ref="B24:D24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13 C17 C21">
    <cfRule type="cellIs" dxfId="1" priority="1" operator="notEqual">
      <formula>#REF!</formula>
    </cfRule>
  </conditionalFormatting>
  <conditionalFormatting sqref="F11:F24 J11:K24">
    <cfRule type="expression" dxfId="0" priority="2">
      <formula>F11&lt;&gt;#REF!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2" orientation="portrait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9b0c27de-784b-4938-9709-35b688f5df02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cd45282f-eeb6-4b65-a16a-f44e6ef48c98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名古屋みなみ</vt:lpstr>
      <vt:lpstr>名古屋みなみ!_FilterDatabase</vt:lpstr>
      <vt:lpstr>名古屋みなみ!Print_Area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