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A9447C83-86F7-4665-BD19-661CCED0C131}" xr6:coauthVersionLast="36" xr6:coauthVersionMax="36" xr10:uidLastSave="{00000000-0000-0000-0000-000000000000}"/>
  <bookViews>
    <workbookView xWindow="0" yWindow="0" windowWidth="28800" windowHeight="12015" xr2:uid="{65ED3E44-8421-4E4E-B326-4578F77EA85B}"/>
  </bookViews>
  <sheets>
    <sheet name="名古屋中央・北" sheetId="1" r:id="rId1"/>
  </sheets>
  <externalReferences>
    <externalReference r:id="rId2"/>
    <externalReference r:id="rId3"/>
  </externalReferences>
  <definedNames>
    <definedName name="_xlnm._FilterDatabase" localSheetId="0">名古屋中央・北!$B$10:$K$10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名古屋中央・北!$A$1:$K$35</definedName>
    <definedName name="Z_12B79591_0D7E_424A_BCB9_01520579CC20_.wvu.FilterData" localSheetId="0" hidden="1">名古屋中央・北!$B$10:$K$10</definedName>
    <definedName name="Z_12B79591_0D7E_424A_BCB9_01520579CC20_.wvu.PrintArea" localSheetId="0" hidden="1">名古屋中央・北!$B$1:$K$35</definedName>
    <definedName name="い" localSheetId="0" hidden="1">#REF!</definedName>
    <definedName name="い" hidden="1">#REF!</definedName>
    <definedName name="う" hidden="1">#REF!</definedName>
    <definedName name="うえ" hidden="1">#REF!</definedName>
    <definedName name="おい" hidden="1">#REF!</definedName>
    <definedName name="よこ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7" i="1" l="1"/>
  <c r="J27" i="1"/>
  <c r="G27" i="1"/>
  <c r="D3" i="1" s="1"/>
  <c r="D5" i="1" s="1"/>
  <c r="F27" i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12" i="1"/>
</calcChain>
</file>

<file path=xl/sharedStrings.xml><?xml version="1.0" encoding="utf-8"?>
<sst xmlns="http://schemas.openxmlformats.org/spreadsheetml/2006/main" count="94" uniqueCount="90">
  <si>
    <t xml:space="preserve">リビング名古屋中央・北 </t>
    <phoneticPr fontId="6"/>
  </si>
  <si>
    <t>配布号</t>
    <rPh sb="0" eb="2">
      <t>ハイフ</t>
    </rPh>
    <rPh sb="2" eb="3">
      <t>ゴウ</t>
    </rPh>
    <phoneticPr fontId="6"/>
  </si>
  <si>
    <t>号</t>
    <rPh sb="0" eb="1">
      <t>ゴウ</t>
    </rPh>
    <phoneticPr fontId="6"/>
  </si>
  <si>
    <t>広告主 ：</t>
    <rPh sb="0" eb="3">
      <t>コウコクヌシ</t>
    </rPh>
    <phoneticPr fontId="6"/>
  </si>
  <si>
    <t>　御社名：</t>
    <rPh sb="1" eb="3">
      <t>オンシャ</t>
    </rPh>
    <rPh sb="3" eb="4">
      <t>メイ</t>
    </rPh>
    <phoneticPr fontId="12"/>
  </si>
  <si>
    <t>部　数</t>
    <rPh sb="0" eb="1">
      <t>ブ</t>
    </rPh>
    <rPh sb="2" eb="3">
      <t>カズ</t>
    </rPh>
    <phoneticPr fontId="6"/>
  </si>
  <si>
    <t>部</t>
    <rPh sb="0" eb="1">
      <t>ブ</t>
    </rPh>
    <phoneticPr fontId="6"/>
  </si>
  <si>
    <t>㊞</t>
    <phoneticPr fontId="12"/>
  </si>
  <si>
    <t>単　価</t>
    <rPh sb="0" eb="1">
      <t>タン</t>
    </rPh>
    <rPh sb="2" eb="3">
      <t>アタイ</t>
    </rPh>
    <phoneticPr fontId="6"/>
  </si>
  <si>
    <t>円</t>
    <rPh sb="0" eb="1">
      <t>エン</t>
    </rPh>
    <phoneticPr fontId="6"/>
  </si>
  <si>
    <t>チラシ内容 ：</t>
    <rPh sb="3" eb="5">
      <t>ナイヨウ</t>
    </rPh>
    <phoneticPr fontId="6"/>
  </si>
  <si>
    <t>　ご所属：</t>
    <rPh sb="2" eb="4">
      <t>ショゾク</t>
    </rPh>
    <phoneticPr fontId="12"/>
  </si>
  <si>
    <t>料　金</t>
    <rPh sb="0" eb="1">
      <t>リョウ</t>
    </rPh>
    <rPh sb="2" eb="3">
      <t>キン</t>
    </rPh>
    <phoneticPr fontId="6"/>
  </si>
  <si>
    <t>納品日</t>
    <rPh sb="0" eb="3">
      <t>ノウヒンビ</t>
    </rPh>
    <phoneticPr fontId="6"/>
  </si>
  <si>
    <r>
      <t>配布方法　：　　</t>
    </r>
    <r>
      <rPr>
        <b/>
        <sz val="14"/>
        <rFont val="Meiryo UI"/>
        <family val="3"/>
        <charset val="128"/>
      </rPr>
      <t>通常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戸建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集合</t>
    </r>
    <rPh sb="0" eb="2">
      <t>ハイフ</t>
    </rPh>
    <rPh sb="2" eb="4">
      <t>ホウホウ</t>
    </rPh>
    <rPh sb="8" eb="10">
      <t>ツウジョウ</t>
    </rPh>
    <rPh sb="17" eb="19">
      <t>コダテ</t>
    </rPh>
    <rPh sb="26" eb="28">
      <t>シュウゴウ</t>
    </rPh>
    <phoneticPr fontId="6"/>
  </si>
  <si>
    <t>　ご担当者名：</t>
    <rPh sb="2" eb="5">
      <t>タントウシャ</t>
    </rPh>
    <rPh sb="5" eb="6">
      <t>メイ</t>
    </rPh>
    <phoneticPr fontId="12"/>
  </si>
  <si>
    <t>納品部数</t>
    <rPh sb="0" eb="2">
      <t>ノウヒン</t>
    </rPh>
    <rPh sb="2" eb="4">
      <t>ブスウ</t>
    </rPh>
    <phoneticPr fontId="6"/>
  </si>
  <si>
    <t>サイズ ：</t>
    <phoneticPr fontId="6"/>
  </si>
  <si>
    <t>　TEL：</t>
    <phoneticPr fontId="12"/>
  </si>
  <si>
    <t>支払日</t>
    <rPh sb="0" eb="3">
      <t>シハライビ</t>
    </rPh>
    <phoneticPr fontId="12"/>
  </si>
  <si>
    <t>※上記 必要事項にご記入のうえ、会社印・ご担当者印の両方、またはいずれかに必ずご捺印ください</t>
    <phoneticPr fontId="12"/>
  </si>
  <si>
    <t>2026年9月~(5月変更済)</t>
    <rPh sb="13" eb="14">
      <t>スミ</t>
    </rPh>
    <phoneticPr fontId="4"/>
  </si>
  <si>
    <t>CD</t>
    <phoneticPr fontId="12"/>
  </si>
  <si>
    <t>No</t>
    <phoneticPr fontId="6"/>
  </si>
  <si>
    <t>地区</t>
    <rPh sb="0" eb="2">
      <t>チク</t>
    </rPh>
    <phoneticPr fontId="17"/>
  </si>
  <si>
    <t>グループ</t>
  </si>
  <si>
    <t>配布部数</t>
    <rPh sb="0" eb="2">
      <t>ハイフ</t>
    </rPh>
    <rPh sb="2" eb="4">
      <t>ブスウ</t>
    </rPh>
    <phoneticPr fontId="6"/>
  </si>
  <si>
    <t>実施部数</t>
    <rPh sb="0" eb="2">
      <t>ジッシ</t>
    </rPh>
    <rPh sb="2" eb="4">
      <t>ブスウ</t>
    </rPh>
    <phoneticPr fontId="6"/>
  </si>
  <si>
    <t>配布町丁</t>
  </si>
  <si>
    <t>戸建部数</t>
    <phoneticPr fontId="6"/>
  </si>
  <si>
    <t>集合部数</t>
  </si>
  <si>
    <t>①</t>
    <phoneticPr fontId="4"/>
  </si>
  <si>
    <t>名古屋市北区</t>
    <rPh sb="4" eb="5">
      <t>キタ</t>
    </rPh>
    <rPh sb="5" eb="6">
      <t>ク</t>
    </rPh>
    <phoneticPr fontId="17"/>
  </si>
  <si>
    <t>51931</t>
  </si>
  <si>
    <t>金城町2～4、金田町1、駒止町1・2、元志賀町1・2、光音寺町（宇野方）、黒川本通2～5、城見通1～3、水草町1・2、成願寺1、清水1・3・4、西志賀町1～5、川中町、大野町1、中丸町2・3、中切町、中切町1～6、天道町1、田幡1・2、萩野通1・2、八代町1・2、鳩岡2、鳩岡町1、敷島町、平手町2、名城3、野方通3・4、柳原1・3・4、浪打町1・2</t>
    <phoneticPr fontId="4"/>
  </si>
  <si>
    <t>51932</t>
  </si>
  <si>
    <t>金田町5・6、御成通4、上飯田通1～3、上飯田東町4・5、上飯田南町1～4、上飯田北町1～4、新堀町、真畔町、中味鋺1・2、辻町、辻町1～9、辻本通3・4、天道町5、憧旛町1～3、楠味鋺1・2、尾上町、木津根町、龍ノ口町1～3、瑠璃光町3～5</t>
    <phoneticPr fontId="4"/>
  </si>
  <si>
    <t>51933</t>
  </si>
  <si>
    <t>杉栄町1～5、大曽根3・4、東水切町1～4、東大杉町1～4、大曽根町1、東大曽根町上1、東長田町1～4、平安1・2</t>
    <rPh sb="41" eb="42">
      <t>カミ</t>
    </rPh>
    <phoneticPr fontId="4"/>
  </si>
  <si>
    <t>②</t>
    <phoneticPr fontId="4"/>
  </si>
  <si>
    <t>名古屋市東区</t>
    <rPh sb="4" eb="5">
      <t>ヒガシ</t>
    </rPh>
    <rPh sb="5" eb="6">
      <t>ク</t>
    </rPh>
    <phoneticPr fontId="17"/>
  </si>
  <si>
    <t>51934</t>
  </si>
  <si>
    <t>砂田橋1・5、前浪町、大幸1～4、大幸南1・2、矢田1～5、矢田町</t>
    <phoneticPr fontId="4"/>
  </si>
  <si>
    <t>51935</t>
  </si>
  <si>
    <t>山口町、主税町3・4、出来町1・2、新出来1・2、赤塚町、相生町、大松町、東大曽根町、東片端町、徳川1・2、徳川町、白壁4・5、飯田町、百人町、明倫町、橦木町2・3</t>
    <phoneticPr fontId="4"/>
  </si>
  <si>
    <t>③</t>
    <phoneticPr fontId="4"/>
  </si>
  <si>
    <t>名古屋市守山区</t>
    <phoneticPr fontId="4"/>
  </si>
  <si>
    <t>51936</t>
  </si>
  <si>
    <t>永森町、金屋2、幸心1～4、守山1、守牧町、新守山、新守西、新守町、瀬古東2・3、町南、町北、鳥羽見2</t>
    <phoneticPr fontId="4"/>
  </si>
  <si>
    <t>51937</t>
  </si>
  <si>
    <t>小幡5、小幡太田、小幡南1・2、茶臼前、苗代1・2、野萩町</t>
    <phoneticPr fontId="4"/>
  </si>
  <si>
    <t>51938</t>
  </si>
  <si>
    <t>白山1～3</t>
    <phoneticPr fontId="4"/>
  </si>
  <si>
    <t>④</t>
    <phoneticPr fontId="4"/>
  </si>
  <si>
    <t>名古屋市中区</t>
    <rPh sb="4" eb="5">
      <t>ナカ</t>
    </rPh>
    <rPh sb="5" eb="6">
      <t>ク</t>
    </rPh>
    <phoneticPr fontId="17"/>
  </si>
  <si>
    <t>51939</t>
  </si>
  <si>
    <t>伊勢山1・2、古渡町、上前津2、正木1～3、千代田2～4、富士見町、平和1・2</t>
    <phoneticPr fontId="4"/>
  </si>
  <si>
    <t>⑤</t>
    <phoneticPr fontId="4"/>
  </si>
  <si>
    <t>名古屋市西区</t>
    <rPh sb="0" eb="4">
      <t>ナゴヤシ</t>
    </rPh>
    <rPh sb="4" eb="5">
      <t>ニシ</t>
    </rPh>
    <rPh sb="5" eb="6">
      <t>ク</t>
    </rPh>
    <phoneticPr fontId="17"/>
  </si>
  <si>
    <t>51940</t>
  </si>
  <si>
    <t>稲生町、稲生町1～7、桶の口町、歌里町、貴生町、五才美町、市場木町、庄内通4・5、上小田井1・2、上堀越町1、城西1～4、新福寺町1・2、浅間1、大金町1～5、中小田井4・5、鳥見町4、二方町、八筋町、桝形町1、名塚町1</t>
    <phoneticPr fontId="4"/>
  </si>
  <si>
    <t>⑥</t>
    <phoneticPr fontId="4"/>
  </si>
  <si>
    <t>名古屋市千種区</t>
    <rPh sb="0" eb="4">
      <t>ナゴヤシ</t>
    </rPh>
    <rPh sb="4" eb="6">
      <t>チクサ</t>
    </rPh>
    <rPh sb="6" eb="7">
      <t>ク</t>
    </rPh>
    <phoneticPr fontId="17"/>
  </si>
  <si>
    <t>51941</t>
  </si>
  <si>
    <t>若水1～3、北千種1～3</t>
    <phoneticPr fontId="4"/>
  </si>
  <si>
    <t>⑦</t>
    <phoneticPr fontId="4"/>
  </si>
  <si>
    <t>名古屋市昭和区</t>
    <rPh sb="4" eb="6">
      <t>ショウワ</t>
    </rPh>
    <rPh sb="6" eb="7">
      <t>ク</t>
    </rPh>
    <phoneticPr fontId="4"/>
  </si>
  <si>
    <t>51942</t>
  </si>
  <si>
    <t>狭間町、山脇町1～4、鶴舞3・4、北山本町1・2</t>
    <phoneticPr fontId="4"/>
  </si>
  <si>
    <t>⑧</t>
    <phoneticPr fontId="4"/>
  </si>
  <si>
    <t>名古屋市中村区</t>
    <rPh sb="0" eb="4">
      <t>ナゴヤシ</t>
    </rPh>
    <rPh sb="4" eb="6">
      <t>ナカムラ</t>
    </rPh>
    <rPh sb="6" eb="7">
      <t>ク</t>
    </rPh>
    <phoneticPr fontId="17"/>
  </si>
  <si>
    <t>51943</t>
  </si>
  <si>
    <t>稲葉地町8、押木田町1・2、黄金通5・6、沖田町、下中村町1～4、鴨付町2、乾出町1～4、岩塚町（向田）、岩塚本通2～4、京田町1～3、熊野町2・3、剣町、向島町1～5、香取町1、砂田町1～3、上石川町1～3、千成通2～6、草薙町1、太閤通6～9、大宮町3、中村中町1～4、中村町6・7・9、中村本町1～5、長筬町1～7、鳥居西通1、東宿町2、鈍池町1～3、二瀬町、日ノ宮町1～5、白子町1～4、名西通2・3、牛田通1、畑江通1～4、畑江通8・9、豊国通1～4、北畑町1～4、靖国町1</t>
    <rPh sb="49" eb="51">
      <t>ムカイダ</t>
    </rPh>
    <phoneticPr fontId="4"/>
  </si>
  <si>
    <t>⑨</t>
    <phoneticPr fontId="4"/>
  </si>
  <si>
    <t>名古屋市中川区</t>
    <rPh sb="0" eb="4">
      <t>ナゴヤシ</t>
    </rPh>
    <rPh sb="4" eb="6">
      <t>ナカガワ</t>
    </rPh>
    <rPh sb="6" eb="7">
      <t>ク</t>
    </rPh>
    <phoneticPr fontId="17"/>
  </si>
  <si>
    <t>51944</t>
  </si>
  <si>
    <t>愛知町、吉良町、月島町、荒子1、高畑1・4・5、篠原橋通3、舟戸町、小本1～3、小本本町1～3、上高畑1・2、澄池町、八田町、福住町、万町、野田1・2、柳瀬町1～3</t>
    <phoneticPr fontId="4"/>
  </si>
  <si>
    <t>⑩</t>
    <phoneticPr fontId="4"/>
  </si>
  <si>
    <t>名古屋市熱田区</t>
    <rPh sb="4" eb="7">
      <t>アツタク</t>
    </rPh>
    <phoneticPr fontId="17"/>
  </si>
  <si>
    <t>51945</t>
  </si>
  <si>
    <t>四番1、大宝3・4</t>
    <phoneticPr fontId="4"/>
  </si>
  <si>
    <t>⑪</t>
    <phoneticPr fontId="4"/>
  </si>
  <si>
    <t>名古屋市港区</t>
    <rPh sb="0" eb="4">
      <t>ナゴヤシ</t>
    </rPh>
    <rPh sb="4" eb="6">
      <t>ミナトク</t>
    </rPh>
    <phoneticPr fontId="17"/>
  </si>
  <si>
    <t>51946</t>
  </si>
  <si>
    <t>正保町6～8、川西通5</t>
    <phoneticPr fontId="4"/>
  </si>
  <si>
    <t>合　計</t>
    <rPh sb="0" eb="1">
      <t>ア</t>
    </rPh>
    <rPh sb="2" eb="3">
      <t>ケイ</t>
    </rPh>
    <phoneticPr fontId="17"/>
  </si>
  <si>
    <t>※名古屋3版でのチラシ配布は同配です。配布期間は別紙スケジュール表にてご確認ください</t>
    <rPh sb="11" eb="13">
      <t>ハイフ</t>
    </rPh>
    <rPh sb="14" eb="15">
      <t>ドウ</t>
    </rPh>
    <rPh sb="15" eb="16">
      <t>ハイ</t>
    </rPh>
    <rPh sb="24" eb="26">
      <t>ベッシ</t>
    </rPh>
    <rPh sb="32" eb="33">
      <t>ヒョウ</t>
    </rPh>
    <rPh sb="36" eb="38">
      <t>カクニン</t>
    </rPh>
    <phoneticPr fontId="4"/>
  </si>
  <si>
    <t>※ 一般紙折込と手法が相違しますので、必ず予備部数(２％）を加えて納品してください。お申込みはグループ単位になります</t>
    <phoneticPr fontId="12"/>
  </si>
  <si>
    <t>※ 部数・町丁名などの記載内容は表示期間内であっても、住宅事情等により変更されることがあります</t>
    <phoneticPr fontId="12"/>
  </si>
  <si>
    <t>【ご納品先】伊吹株式会社　「リビング」係
住所：愛知県名古屋市中村区十王町6番13号 伊吹第一ビル ／ TEL：052-462-8747 ／ 担当者：阪野</t>
    <rPh sb="21" eb="23">
      <t>ジュウショ</t>
    </rPh>
    <rPh sb="75" eb="77">
      <t>バンノ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</si>
</sst>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/d;@"/>
    <numFmt numFmtId="177" formatCode="0.E+00"/>
    <numFmt numFmtId="178" formatCode="m&quot;月&quot;d&quot;日&quot;;@"/>
    <numFmt numFmtId="179" formatCode="#,##0_ ;[Red]\-#,##0\ "/>
    <numFmt numFmtId="180" formatCode="#,##0;&quot;▲ &quot;#,##0"/>
    <numFmt numFmtId="181" formatCode="_(* #,##0_);_(* \(#,##0\);_(* &quot;-&quot;_);_(@_)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6"/>
      <name val="游ゴシック"/>
      <family val="2"/>
      <charset val="128"/>
      <scheme val="minor"/>
    </font>
    <font>
      <sz val="22"/>
      <name val="HGP創英角ｺﾞｼｯｸUB"/>
      <family val="3"/>
      <charset val="128"/>
    </font>
    <font>
      <sz val="7"/>
      <name val="ＭＳ Ｐ明朝"/>
      <family val="1"/>
      <charset val="128"/>
    </font>
    <font>
      <sz val="11"/>
      <name val="Meiryo UI"/>
      <family val="3"/>
      <charset val="128"/>
    </font>
    <font>
      <sz val="16"/>
      <name val="Meiryo UI"/>
      <family val="3"/>
      <charset val="128"/>
    </font>
    <font>
      <b/>
      <sz val="20"/>
      <name val="Meiryo UI"/>
      <family val="3"/>
      <charset val="128"/>
    </font>
    <font>
      <sz val="14"/>
      <color theme="1"/>
      <name val="Meiryo UI"/>
      <family val="3"/>
      <charset val="128"/>
    </font>
    <font>
      <sz val="14"/>
      <name val="Meiryo UI"/>
      <family val="3"/>
      <charset val="128"/>
    </font>
    <font>
      <sz val="6"/>
      <name val="ＭＳ Ｐゴシック"/>
      <family val="2"/>
      <charset val="128"/>
    </font>
    <font>
      <b/>
      <sz val="14"/>
      <name val="Meiryo UI"/>
      <family val="3"/>
      <charset val="128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1"/>
      <name val="ＭＳ Ｐゴシック"/>
      <family val="3"/>
      <charset val="128"/>
    </font>
    <font>
      <b/>
      <sz val="14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9" fillId="0" borderId="0"/>
    <xf numFmtId="38" fontId="1" fillId="0" borderId="0" applyFont="0" applyFill="0" applyBorder="0" applyAlignment="0" applyProtection="0">
      <alignment vertical="center"/>
    </xf>
    <xf numFmtId="0" fontId="19" fillId="0" borderId="0"/>
    <xf numFmtId="38" fontId="19" fillId="0" borderId="0" applyFont="0" applyFill="0" applyBorder="0" applyAlignment="0" applyProtection="0"/>
  </cellStyleXfs>
  <cellXfs count="144">
    <xf numFmtId="0" fontId="0" fillId="0" borderId="0" xfId="0">
      <alignment vertical="center"/>
    </xf>
    <xf numFmtId="0" fontId="3" fillId="0" borderId="0" xfId="1" applyFont="1" applyAlignment="1"/>
    <xf numFmtId="0" fontId="5" fillId="0" borderId="0" xfId="2" applyFo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right" shrinkToFit="1"/>
    </xf>
    <xf numFmtId="0" fontId="9" fillId="0" borderId="0" xfId="2" applyFont="1" applyAlignment="1">
      <alignment horizontal="right" vertical="top"/>
    </xf>
    <xf numFmtId="0" fontId="3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176" fontId="11" fillId="0" borderId="1" xfId="3" applyNumberFormat="1" applyFont="1" applyBorder="1" applyAlignment="1" applyProtection="1">
      <alignment horizontal="right" vertical="center"/>
      <protection locked="0"/>
    </xf>
    <xf numFmtId="176" fontId="11" fillId="0" borderId="3" xfId="3" applyNumberFormat="1" applyFont="1" applyBorder="1" applyAlignment="1" applyProtection="1">
      <alignment horizontal="right" vertical="center"/>
      <protection locked="0"/>
    </xf>
    <xf numFmtId="0" fontId="11" fillId="0" borderId="2" xfId="1" applyFont="1" applyBorder="1" applyAlignment="1">
      <alignment horizontal="center" vertical="center"/>
    </xf>
    <xf numFmtId="0" fontId="11" fillId="0" borderId="4" xfId="1" applyFont="1" applyBorder="1" applyAlignment="1" applyProtection="1">
      <alignment horizontal="left" vertical="center"/>
      <protection locked="0"/>
    </xf>
    <xf numFmtId="0" fontId="11" fillId="0" borderId="5" xfId="1" applyFont="1" applyBorder="1" applyProtection="1">
      <alignment vertical="center"/>
      <protection locked="0"/>
    </xf>
    <xf numFmtId="0" fontId="11" fillId="0" borderId="0" xfId="1" applyFont="1" applyProtection="1">
      <alignment vertical="center"/>
      <protection locked="0"/>
    </xf>
    <xf numFmtId="0" fontId="11" fillId="0" borderId="6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38" fontId="11" fillId="0" borderId="6" xfId="3" applyFont="1" applyFill="1" applyBorder="1" applyAlignment="1">
      <alignment horizontal="right" vertical="center"/>
    </xf>
    <xf numFmtId="38" fontId="11" fillId="0" borderId="8" xfId="3" applyFont="1" applyFill="1" applyBorder="1" applyAlignment="1">
      <alignment horizontal="right" vertical="center"/>
    </xf>
    <xf numFmtId="177" fontId="11" fillId="0" borderId="7" xfId="1" applyNumberFormat="1" applyFont="1" applyBorder="1" applyAlignment="1">
      <alignment horizontal="center" vertical="center"/>
    </xf>
    <xf numFmtId="0" fontId="11" fillId="0" borderId="9" xfId="1" applyFont="1" applyBorder="1" applyAlignment="1" applyProtection="1">
      <alignment horizontal="left" vertical="center"/>
      <protection locked="0"/>
    </xf>
    <xf numFmtId="0" fontId="11" fillId="0" borderId="5" xfId="1" applyFont="1" applyBorder="1" applyAlignment="1" applyProtection="1">
      <alignment horizontal="left" vertical="center"/>
      <protection locked="0"/>
    </xf>
    <xf numFmtId="0" fontId="11" fillId="0" borderId="0" xfId="1" applyFont="1" applyAlignment="1" applyProtection="1">
      <alignment horizontal="right" vertical="center" indent="1"/>
      <protection locked="0"/>
    </xf>
    <xf numFmtId="40" fontId="11" fillId="0" borderId="6" xfId="3" applyNumberFormat="1" applyFont="1" applyFill="1" applyBorder="1" applyAlignment="1" applyProtection="1">
      <alignment horizontal="right" vertical="center"/>
      <protection locked="0"/>
    </xf>
    <xf numFmtId="40" fontId="11" fillId="0" borderId="8" xfId="3" applyNumberFormat="1" applyFont="1" applyFill="1" applyBorder="1" applyAlignment="1" applyProtection="1">
      <alignment horizontal="right" vertical="center"/>
      <protection locked="0"/>
    </xf>
    <xf numFmtId="0" fontId="11" fillId="0" borderId="7" xfId="1" applyFont="1" applyBorder="1" applyAlignment="1">
      <alignment horizontal="center" vertical="center"/>
    </xf>
    <xf numFmtId="0" fontId="11" fillId="0" borderId="10" xfId="1" applyFont="1" applyBorder="1" applyAlignment="1" applyProtection="1">
      <alignment horizontal="left" vertical="center"/>
      <protection locked="0"/>
    </xf>
    <xf numFmtId="178" fontId="11" fillId="0" borderId="6" xfId="3" applyNumberFormat="1" applyFont="1" applyBorder="1" applyAlignment="1" applyProtection="1">
      <alignment horizontal="center" vertical="center"/>
      <protection locked="0"/>
    </xf>
    <xf numFmtId="178" fontId="11" fillId="0" borderId="8" xfId="3" applyNumberFormat="1" applyFont="1" applyBorder="1" applyAlignment="1" applyProtection="1">
      <alignment horizontal="center" vertical="center"/>
      <protection locked="0"/>
    </xf>
    <xf numFmtId="178" fontId="11" fillId="0" borderId="7" xfId="3" applyNumberFormat="1" applyFont="1" applyBorder="1" applyAlignment="1" applyProtection="1">
      <alignment horizontal="center" vertical="center"/>
      <protection locked="0"/>
    </xf>
    <xf numFmtId="0" fontId="11" fillId="0" borderId="11" xfId="1" applyFont="1" applyBorder="1" applyAlignment="1" applyProtection="1">
      <alignment horizontal="left" vertical="center"/>
      <protection locked="0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38" fontId="11" fillId="0" borderId="12" xfId="3" applyFont="1" applyFill="1" applyBorder="1" applyAlignment="1" applyProtection="1">
      <alignment horizontal="right" vertical="center"/>
      <protection locked="0"/>
    </xf>
    <xf numFmtId="38" fontId="11" fillId="0" borderId="14" xfId="3" applyFont="1" applyFill="1" applyBorder="1" applyAlignment="1" applyProtection="1">
      <alignment horizontal="right" vertical="center"/>
      <protection locked="0"/>
    </xf>
    <xf numFmtId="178" fontId="11" fillId="0" borderId="13" xfId="1" applyNumberFormat="1" applyFont="1" applyBorder="1" applyAlignment="1" applyProtection="1">
      <alignment horizontal="center" vertical="center"/>
      <protection locked="0"/>
    </xf>
    <xf numFmtId="0" fontId="11" fillId="0" borderId="15" xfId="1" applyFont="1" applyBorder="1" applyAlignment="1" applyProtection="1">
      <alignment horizontal="left" vertical="center"/>
      <protection locked="0"/>
    </xf>
    <xf numFmtId="0" fontId="11" fillId="0" borderId="16" xfId="1" applyFont="1" applyBorder="1" applyAlignment="1">
      <alignment horizontal="center" vertical="center"/>
    </xf>
    <xf numFmtId="179" fontId="11" fillId="0" borderId="16" xfId="1" applyNumberFormat="1" applyFont="1" applyBorder="1" applyAlignment="1">
      <alignment horizontal="right" vertical="center"/>
    </xf>
    <xf numFmtId="0" fontId="11" fillId="0" borderId="16" xfId="1" applyFont="1" applyBorder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1" applyFont="1">
      <alignment vertical="center"/>
    </xf>
    <xf numFmtId="0" fontId="14" fillId="0" borderId="0" xfId="1" applyFont="1" applyAlignment="1">
      <alignment horizontal="right" vertical="top"/>
    </xf>
    <xf numFmtId="0" fontId="15" fillId="0" borderId="0" xfId="1" applyFont="1" applyAlignment="1">
      <alignment horizontal="center"/>
    </xf>
    <xf numFmtId="0" fontId="16" fillId="0" borderId="0" xfId="1" applyFont="1" applyAlignment="1"/>
    <xf numFmtId="0" fontId="15" fillId="0" borderId="17" xfId="1" applyFont="1" applyBorder="1" applyAlignment="1">
      <alignment horizontal="center"/>
    </xf>
    <xf numFmtId="55" fontId="15" fillId="0" borderId="0" xfId="1" applyNumberFormat="1" applyFont="1" applyAlignment="1">
      <alignment horizontal="right"/>
    </xf>
    <xf numFmtId="55" fontId="7" fillId="0" borderId="17" xfId="1" applyNumberFormat="1" applyFont="1" applyBorder="1" applyAlignment="1"/>
    <xf numFmtId="0" fontId="7" fillId="0" borderId="17" xfId="1" quotePrefix="1" applyFont="1" applyBorder="1" applyAlignment="1"/>
    <xf numFmtId="38" fontId="7" fillId="0" borderId="0" xfId="3" applyFont="1" applyFill="1" applyBorder="1" applyAlignment="1">
      <alignment horizontal="right" vertical="center"/>
    </xf>
    <xf numFmtId="0" fontId="16" fillId="2" borderId="18" xfId="1" applyFont="1" applyFill="1" applyBorder="1" applyAlignment="1">
      <alignment horizontal="center" vertical="center" shrinkToFit="1"/>
    </xf>
    <xf numFmtId="0" fontId="7" fillId="2" borderId="18" xfId="1" applyFont="1" applyFill="1" applyBorder="1" applyAlignment="1">
      <alignment horizontal="center" vertical="center" shrinkToFit="1"/>
    </xf>
    <xf numFmtId="0" fontId="7" fillId="2" borderId="19" xfId="1" applyFont="1" applyFill="1" applyBorder="1" applyAlignment="1">
      <alignment horizontal="center" vertical="center" shrinkToFit="1"/>
    </xf>
    <xf numFmtId="0" fontId="18" fillId="2" borderId="19" xfId="1" applyFont="1" applyFill="1" applyBorder="1" applyAlignment="1">
      <alignment horizontal="center" vertical="center" shrinkToFit="1"/>
    </xf>
    <xf numFmtId="0" fontId="7" fillId="2" borderId="20" xfId="1" applyFont="1" applyFill="1" applyBorder="1" applyAlignment="1">
      <alignment horizontal="center" vertical="center" shrinkToFit="1"/>
    </xf>
    <xf numFmtId="0" fontId="7" fillId="2" borderId="21" xfId="1" applyFont="1" applyFill="1" applyBorder="1" applyAlignment="1">
      <alignment horizontal="center" vertical="center" shrinkToFit="1"/>
    </xf>
    <xf numFmtId="0" fontId="7" fillId="2" borderId="22" xfId="1" applyFont="1" applyFill="1" applyBorder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7" fillId="0" borderId="23" xfId="1" applyFont="1" applyBorder="1" applyAlignment="1">
      <alignment horizontal="center" vertical="center" wrapText="1"/>
    </xf>
    <xf numFmtId="0" fontId="7" fillId="0" borderId="24" xfId="4" applyFont="1" applyBorder="1" applyAlignment="1">
      <alignment horizontal="center" vertical="center" shrinkToFit="1"/>
    </xf>
    <xf numFmtId="180" fontId="15" fillId="0" borderId="25" xfId="1" applyNumberFormat="1" applyFont="1" applyBorder="1" applyAlignment="1">
      <alignment horizontal="center" vertical="center" shrinkToFit="1"/>
    </xf>
    <xf numFmtId="0" fontId="15" fillId="0" borderId="26" xfId="1" applyFont="1" applyBorder="1" applyAlignment="1">
      <alignment horizontal="center" vertical="center" wrapText="1"/>
    </xf>
    <xf numFmtId="38" fontId="15" fillId="0" borderId="26" xfId="3" applyFont="1" applyFill="1" applyBorder="1" applyAlignment="1">
      <alignment horizontal="right" vertical="center"/>
    </xf>
    <xf numFmtId="38" fontId="15" fillId="0" borderId="26" xfId="3" applyFont="1" applyFill="1" applyBorder="1" applyAlignment="1" applyProtection="1">
      <alignment vertical="center"/>
      <protection locked="0"/>
    </xf>
    <xf numFmtId="0" fontId="15" fillId="0" borderId="27" xfId="5" applyFont="1" applyBorder="1" applyAlignment="1" applyProtection="1">
      <alignment horizontal="left" vertical="center" wrapText="1"/>
      <protection locked="0"/>
    </xf>
    <xf numFmtId="0" fontId="15" fillId="0" borderId="28" xfId="5" applyFont="1" applyBorder="1" applyAlignment="1" applyProtection="1">
      <alignment horizontal="left" vertical="center" wrapText="1"/>
      <protection locked="0"/>
    </xf>
    <xf numFmtId="38" fontId="15" fillId="0" borderId="26" xfId="3" quotePrefix="1" applyFont="1" applyFill="1" applyBorder="1" applyAlignment="1">
      <alignment vertical="center"/>
    </xf>
    <xf numFmtId="38" fontId="15" fillId="0" borderId="29" xfId="3" quotePrefix="1" applyFont="1" applyFill="1" applyBorder="1" applyAlignment="1">
      <alignment vertical="center"/>
    </xf>
    <xf numFmtId="0" fontId="7" fillId="0" borderId="30" xfId="1" applyFont="1" applyBorder="1" applyAlignment="1">
      <alignment horizontal="center" vertical="center" wrapText="1"/>
    </xf>
    <xf numFmtId="0" fontId="7" fillId="0" borderId="31" xfId="4" applyFont="1" applyBorder="1" applyAlignment="1">
      <alignment horizontal="center" vertical="center" shrinkToFit="1"/>
    </xf>
    <xf numFmtId="0" fontId="15" fillId="0" borderId="32" xfId="1" applyFont="1" applyBorder="1" applyAlignment="1">
      <alignment horizontal="center" vertical="center" wrapText="1"/>
    </xf>
    <xf numFmtId="38" fontId="15" fillId="0" borderId="32" xfId="3" applyFont="1" applyFill="1" applyBorder="1" applyAlignment="1">
      <alignment horizontal="right" vertical="center"/>
    </xf>
    <xf numFmtId="38" fontId="15" fillId="0" borderId="32" xfId="3" applyFont="1" applyFill="1" applyBorder="1" applyAlignment="1" applyProtection="1">
      <alignment vertical="center"/>
      <protection locked="0"/>
    </xf>
    <xf numFmtId="0" fontId="15" fillId="0" borderId="33" xfId="5" applyFont="1" applyBorder="1" applyAlignment="1" applyProtection="1">
      <alignment horizontal="left" vertical="center" wrapText="1"/>
      <protection locked="0"/>
    </xf>
    <xf numFmtId="0" fontId="15" fillId="0" borderId="34" xfId="5" applyFont="1" applyBorder="1" applyAlignment="1" applyProtection="1">
      <alignment horizontal="left" vertical="center" wrapText="1"/>
      <protection locked="0"/>
    </xf>
    <xf numFmtId="38" fontId="15" fillId="0" borderId="32" xfId="3" quotePrefix="1" applyFont="1" applyFill="1" applyBorder="1" applyAlignment="1">
      <alignment vertical="center"/>
    </xf>
    <xf numFmtId="38" fontId="15" fillId="0" borderId="35" xfId="3" quotePrefix="1" applyFont="1" applyFill="1" applyBorder="1" applyAlignment="1">
      <alignment vertical="center"/>
    </xf>
    <xf numFmtId="0" fontId="15" fillId="0" borderId="36" xfId="5" applyFont="1" applyBorder="1" applyAlignment="1" applyProtection="1">
      <alignment horizontal="left" vertical="center" wrapText="1"/>
      <protection locked="0"/>
    </xf>
    <xf numFmtId="0" fontId="15" fillId="0" borderId="37" xfId="5" applyFont="1" applyBorder="1" applyAlignment="1" applyProtection="1">
      <alignment horizontal="left" vertical="center" wrapText="1"/>
      <protection locked="0"/>
    </xf>
    <xf numFmtId="38" fontId="15" fillId="0" borderId="38" xfId="6" applyFont="1" applyBorder="1" applyAlignment="1">
      <alignment horizontal="center" vertical="center" shrinkToFit="1"/>
    </xf>
    <xf numFmtId="0" fontId="7" fillId="0" borderId="39" xfId="1" applyFont="1" applyBorder="1" applyAlignment="1">
      <alignment horizontal="center" vertical="center" wrapText="1"/>
    </xf>
    <xf numFmtId="0" fontId="7" fillId="0" borderId="40" xfId="4" applyFont="1" applyBorder="1" applyAlignment="1">
      <alignment horizontal="center" vertical="center" shrinkToFit="1"/>
    </xf>
    <xf numFmtId="180" fontId="15" fillId="0" borderId="41" xfId="1" applyNumberFormat="1" applyFont="1" applyBorder="1" applyAlignment="1">
      <alignment horizontal="center" vertical="center" shrinkToFit="1"/>
    </xf>
    <xf numFmtId="0" fontId="15" fillId="0" borderId="42" xfId="1" applyFont="1" applyBorder="1" applyAlignment="1">
      <alignment horizontal="center" vertical="center" wrapText="1"/>
    </xf>
    <xf numFmtId="38" fontId="15" fillId="0" borderId="42" xfId="3" applyFont="1" applyFill="1" applyBorder="1" applyAlignment="1">
      <alignment horizontal="right" vertical="center"/>
    </xf>
    <xf numFmtId="38" fontId="15" fillId="0" borderId="42" xfId="3" applyFont="1" applyFill="1" applyBorder="1" applyAlignment="1" applyProtection="1">
      <alignment vertical="center"/>
      <protection locked="0"/>
    </xf>
    <xf numFmtId="0" fontId="15" fillId="0" borderId="25" xfId="1" applyFont="1" applyBorder="1" applyAlignment="1">
      <alignment horizontal="center" vertical="center" shrinkToFit="1"/>
    </xf>
    <xf numFmtId="0" fontId="15" fillId="0" borderId="43" xfId="1" applyFont="1" applyBorder="1" applyAlignment="1">
      <alignment horizontal="center" vertical="center" wrapText="1"/>
    </xf>
    <xf numFmtId="38" fontId="15" fillId="0" borderId="43" xfId="3" applyFont="1" applyFill="1" applyBorder="1" applyAlignment="1">
      <alignment horizontal="right" vertical="center"/>
    </xf>
    <xf numFmtId="38" fontId="15" fillId="0" borderId="43" xfId="3" applyFont="1" applyFill="1" applyBorder="1" applyAlignment="1" applyProtection="1">
      <alignment vertical="center"/>
      <protection locked="0"/>
    </xf>
    <xf numFmtId="0" fontId="7" fillId="0" borderId="18" xfId="1" applyFont="1" applyBorder="1" applyAlignment="1">
      <alignment horizontal="center" vertical="center" wrapText="1"/>
    </xf>
    <xf numFmtId="0" fontId="7" fillId="0" borderId="18" xfId="4" applyFont="1" applyBorder="1" applyAlignment="1">
      <alignment horizontal="center" vertical="center" shrinkToFit="1"/>
    </xf>
    <xf numFmtId="180" fontId="15" fillId="0" borderId="19" xfId="1" applyNumberFormat="1" applyFont="1" applyBorder="1" applyAlignment="1">
      <alignment horizontal="center" vertical="center" shrinkToFit="1"/>
    </xf>
    <xf numFmtId="0" fontId="15" fillId="0" borderId="19" xfId="1" applyFont="1" applyBorder="1" applyAlignment="1">
      <alignment horizontal="center" vertical="center" wrapText="1"/>
    </xf>
    <xf numFmtId="38" fontId="15" fillId="0" borderId="19" xfId="3" applyFont="1" applyFill="1" applyBorder="1" applyAlignment="1">
      <alignment horizontal="right" vertical="center"/>
    </xf>
    <xf numFmtId="38" fontId="15" fillId="0" borderId="19" xfId="3" applyFont="1" applyFill="1" applyBorder="1" applyAlignment="1" applyProtection="1">
      <alignment vertical="center"/>
      <protection locked="0"/>
    </xf>
    <xf numFmtId="0" fontId="15" fillId="0" borderId="20" xfId="5" applyFont="1" applyBorder="1" applyAlignment="1" applyProtection="1">
      <alignment horizontal="left" vertical="center" wrapText="1"/>
      <protection locked="0"/>
    </xf>
    <xf numFmtId="0" fontId="15" fillId="0" borderId="21" xfId="5" applyFont="1" applyBorder="1" applyAlignment="1" applyProtection="1">
      <alignment horizontal="left" vertical="center" wrapText="1"/>
      <protection locked="0"/>
    </xf>
    <xf numFmtId="38" fontId="15" fillId="0" borderId="19" xfId="3" quotePrefix="1" applyFont="1" applyFill="1" applyBorder="1" applyAlignment="1">
      <alignment vertical="center"/>
    </xf>
    <xf numFmtId="38" fontId="15" fillId="0" borderId="22" xfId="3" quotePrefix="1" applyFont="1" applyFill="1" applyBorder="1" applyAlignment="1">
      <alignment vertical="center"/>
    </xf>
    <xf numFmtId="0" fontId="15" fillId="0" borderId="19" xfId="1" applyFont="1" applyBorder="1" applyAlignment="1">
      <alignment horizontal="center" vertical="center" shrinkToFit="1"/>
    </xf>
    <xf numFmtId="0" fontId="15" fillId="0" borderId="38" xfId="1" applyFont="1" applyBorder="1" applyAlignment="1">
      <alignment horizontal="center" vertical="center" shrinkToFit="1"/>
    </xf>
    <xf numFmtId="38" fontId="15" fillId="0" borderId="19" xfId="1" applyNumberFormat="1" applyFont="1" applyBorder="1" applyAlignment="1">
      <alignment horizontal="center" vertical="center" shrinkToFit="1"/>
    </xf>
    <xf numFmtId="0" fontId="15" fillId="0" borderId="20" xfId="4" applyFont="1" applyBorder="1" applyAlignment="1" applyProtection="1">
      <alignment horizontal="left" vertical="center" wrapText="1"/>
      <protection locked="0"/>
    </xf>
    <xf numFmtId="0" fontId="15" fillId="0" borderId="21" xfId="4" applyFont="1" applyBorder="1" applyAlignment="1" applyProtection="1">
      <alignment horizontal="left" vertical="center" wrapText="1"/>
      <protection locked="0"/>
    </xf>
    <xf numFmtId="0" fontId="15" fillId="0" borderId="44" xfId="1" applyFont="1" applyBorder="1" applyAlignment="1">
      <alignment horizontal="center" vertical="center" shrinkToFit="1"/>
    </xf>
    <xf numFmtId="0" fontId="15" fillId="0" borderId="45" xfId="4" applyFont="1" applyBorder="1" applyAlignment="1" applyProtection="1">
      <alignment horizontal="left" vertical="center" wrapText="1"/>
      <protection locked="0"/>
    </xf>
    <xf numFmtId="0" fontId="15" fillId="0" borderId="46" xfId="4" applyFont="1" applyBorder="1" applyAlignment="1" applyProtection="1">
      <alignment horizontal="left" vertical="center" wrapText="1"/>
      <protection locked="0"/>
    </xf>
    <xf numFmtId="0" fontId="7" fillId="0" borderId="47" xfId="1" applyFont="1" applyBorder="1" applyAlignment="1">
      <alignment horizontal="center" vertical="center"/>
    </xf>
    <xf numFmtId="0" fontId="15" fillId="0" borderId="48" xfId="7" applyFont="1" applyBorder="1" applyAlignment="1">
      <alignment horizontal="center" vertical="center"/>
    </xf>
    <xf numFmtId="0" fontId="15" fillId="0" borderId="49" xfId="7" applyFont="1" applyBorder="1" applyAlignment="1">
      <alignment horizontal="center" vertical="center"/>
    </xf>
    <xf numFmtId="0" fontId="15" fillId="0" borderId="50" xfId="7" applyFont="1" applyBorder="1" applyAlignment="1">
      <alignment horizontal="center" vertical="center"/>
    </xf>
    <xf numFmtId="38" fontId="15" fillId="0" borderId="49" xfId="3" applyFont="1" applyFill="1" applyBorder="1" applyAlignment="1">
      <alignment horizontal="right" vertical="center"/>
    </xf>
    <xf numFmtId="38" fontId="15" fillId="0" borderId="49" xfId="3" applyFont="1" applyFill="1" applyBorder="1" applyAlignment="1">
      <alignment horizontal="right" vertical="center" shrinkToFit="1"/>
    </xf>
    <xf numFmtId="0" fontId="15" fillId="0" borderId="51" xfId="1" applyFont="1" applyBorder="1" applyAlignment="1" applyProtection="1">
      <alignment horizontal="center" vertical="center"/>
      <protection locked="0"/>
    </xf>
    <xf numFmtId="181" fontId="16" fillId="0" borderId="50" xfId="1" applyNumberFormat="1" applyFont="1" applyBorder="1" applyAlignment="1" applyProtection="1">
      <alignment horizontal="center" vertical="center"/>
      <protection locked="0"/>
    </xf>
    <xf numFmtId="38" fontId="15" fillId="0" borderId="51" xfId="3" applyFont="1" applyFill="1" applyBorder="1" applyAlignment="1">
      <alignment vertical="center" shrinkToFit="1"/>
    </xf>
    <xf numFmtId="38" fontId="15" fillId="0" borderId="52" xfId="3" applyFont="1" applyFill="1" applyBorder="1" applyAlignment="1">
      <alignment vertical="center" shrinkToFit="1"/>
    </xf>
    <xf numFmtId="0" fontId="15" fillId="0" borderId="0" xfId="7" applyFont="1" applyAlignment="1">
      <alignment horizontal="center"/>
    </xf>
    <xf numFmtId="38" fontId="7" fillId="0" borderId="0" xfId="3" applyFont="1" applyFill="1" applyBorder="1" applyAlignment="1"/>
    <xf numFmtId="38" fontId="7" fillId="0" borderId="0" xfId="3" applyFont="1" applyFill="1" applyBorder="1" applyAlignment="1">
      <alignment horizontal="right" shrinkToFit="1"/>
    </xf>
    <xf numFmtId="0" fontId="15" fillId="0" borderId="0" xfId="1" applyFont="1" applyAlignment="1">
      <alignment horizontal="center" shrinkToFit="1"/>
    </xf>
    <xf numFmtId="181" fontId="16" fillId="0" borderId="0" xfId="1" applyNumberFormat="1" applyFont="1" applyAlignment="1">
      <alignment horizontal="center" shrinkToFit="1"/>
    </xf>
    <xf numFmtId="38" fontId="16" fillId="0" borderId="0" xfId="3" applyFont="1" applyFill="1" applyBorder="1" applyAlignment="1">
      <alignment shrinkToFit="1"/>
    </xf>
    <xf numFmtId="0" fontId="7" fillId="0" borderId="0" xfId="1" applyFont="1" applyAlignment="1">
      <alignment horizontal="left"/>
    </xf>
    <xf numFmtId="0" fontId="7" fillId="0" borderId="0" xfId="4" applyFont="1" applyAlignment="1"/>
    <xf numFmtId="0" fontId="7" fillId="0" borderId="0" xfId="1" applyFont="1" applyAlignment="1">
      <alignment horizontal="right" vertical="center"/>
    </xf>
    <xf numFmtId="0" fontId="7" fillId="0" borderId="0" xfId="2" applyFont="1">
      <alignment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left" vertical="center"/>
    </xf>
    <xf numFmtId="0" fontId="7" fillId="0" borderId="0" xfId="7" applyFont="1" applyAlignment="1">
      <alignment vertical="center"/>
    </xf>
    <xf numFmtId="38" fontId="15" fillId="0" borderId="0" xfId="8" applyFont="1" applyFill="1" applyBorder="1" applyAlignment="1">
      <alignment horizontal="center"/>
    </xf>
    <xf numFmtId="179" fontId="15" fillId="0" borderId="0" xfId="3" applyNumberFormat="1" applyFont="1" applyFill="1" applyBorder="1" applyAlignment="1">
      <alignment horizontal="right" shrinkToFit="1"/>
    </xf>
    <xf numFmtId="0" fontId="7" fillId="0" borderId="0" xfId="2" applyFont="1" applyAlignment="1">
      <alignment horizontal="left" shrinkToFit="1"/>
    </xf>
    <xf numFmtId="0" fontId="20" fillId="0" borderId="0" xfId="2" applyFont="1" applyAlignment="1">
      <alignment horizontal="left" vertical="center" wrapText="1"/>
    </xf>
    <xf numFmtId="179" fontId="15" fillId="0" borderId="0" xfId="3" applyNumberFormat="1" applyFont="1" applyBorder="1" applyAlignment="1">
      <alignment horizontal="right"/>
    </xf>
    <xf numFmtId="0" fontId="7" fillId="0" borderId="0" xfId="1" applyFont="1" applyAlignment="1"/>
    <xf numFmtId="0" fontId="13" fillId="0" borderId="0" xfId="1" applyFont="1" applyAlignment="1"/>
    <xf numFmtId="0" fontId="7" fillId="0" borderId="0" xfId="1" applyFont="1" applyAlignment="1">
      <alignment horizontal="right"/>
    </xf>
    <xf numFmtId="0" fontId="19" fillId="0" borderId="0" xfId="1" applyFont="1" applyAlignment="1">
      <alignment horizontal="center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horizontal="right"/>
    </xf>
  </cellXfs>
  <cellStyles count="9">
    <cellStyle name="桁区切り 2 2" xfId="8" xr:uid="{76CC108E-BAB2-4714-864F-30B056DCBD95}"/>
    <cellStyle name="桁区切り 2 4" xfId="3" xr:uid="{AEEFEF75-FBF2-4690-9501-8E1A75BA490F}"/>
    <cellStyle name="桁区切り 42" xfId="6" xr:uid="{55C0D00B-9C72-46D9-A7FB-5F816A44708F}"/>
    <cellStyle name="標準" xfId="0" builtinId="0"/>
    <cellStyle name="標準 11" xfId="5" xr:uid="{FB3876F9-BD48-48A1-A16B-167583D7748A}"/>
    <cellStyle name="標準 15" xfId="4" xr:uid="{DFB1CFE9-E520-4F09-AC3E-3845F2165F74}"/>
    <cellStyle name="標準 2 2" xfId="7" xr:uid="{1BE353B6-CFC8-4438-BF9B-C6845C4E8AF4}"/>
    <cellStyle name="標準 2 3" xfId="1" xr:uid="{67276BF8-9958-42A8-983A-A3D2EC8E7EA4}"/>
    <cellStyle name="標準 28 6" xfId="2" xr:uid="{027BB7D3-E66B-4E42-ABAB-AD5B4021BE94}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52667</xdr:colOff>
      <xdr:row>3</xdr:row>
      <xdr:rowOff>0</xdr:rowOff>
    </xdr:from>
    <xdr:to>
      <xdr:col>11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66474B47-6AA7-4E79-834D-6BF60A77C8EC}"/>
            </a:ext>
          </a:extLst>
        </xdr:cNvPr>
        <xdr:cNvCxnSpPr/>
      </xdr:nvCxnSpPr>
      <xdr:spPr>
        <a:xfrm>
          <a:off x="10577792" y="1143000"/>
          <a:ext cx="482413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60832</xdr:colOff>
      <xdr:row>5</xdr:row>
      <xdr:rowOff>0</xdr:rowOff>
    </xdr:from>
    <xdr:to>
      <xdr:col>11</xdr:col>
      <xdr:colOff>0</xdr:colOff>
      <xdr:row>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F3398206-8B2C-4330-845D-3163C36D0247}"/>
            </a:ext>
          </a:extLst>
        </xdr:cNvPr>
        <xdr:cNvCxnSpPr/>
      </xdr:nvCxnSpPr>
      <xdr:spPr>
        <a:xfrm>
          <a:off x="10585957" y="1905000"/>
          <a:ext cx="481596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49947</xdr:colOff>
      <xdr:row>6</xdr:row>
      <xdr:rowOff>2721</xdr:rowOff>
    </xdr:from>
    <xdr:to>
      <xdr:col>11</xdr:col>
      <xdr:colOff>0</xdr:colOff>
      <xdr:row>6</xdr:row>
      <xdr:rowOff>2721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4691566C-2981-4A78-974E-4252537CCBAE}"/>
            </a:ext>
          </a:extLst>
        </xdr:cNvPr>
        <xdr:cNvCxnSpPr/>
      </xdr:nvCxnSpPr>
      <xdr:spPr>
        <a:xfrm>
          <a:off x="10575072" y="2288721"/>
          <a:ext cx="482685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39062</xdr:colOff>
      <xdr:row>7</xdr:row>
      <xdr:rowOff>5442</xdr:rowOff>
    </xdr:from>
    <xdr:to>
      <xdr:col>10</xdr:col>
      <xdr:colOff>877903</xdr:colOff>
      <xdr:row>7</xdr:row>
      <xdr:rowOff>5442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F54E9A0F-1644-4269-BB76-D01BD0CA038E}"/>
            </a:ext>
          </a:extLst>
        </xdr:cNvPr>
        <xdr:cNvCxnSpPr/>
      </xdr:nvCxnSpPr>
      <xdr:spPr>
        <a:xfrm>
          <a:off x="10564187" y="2672442"/>
          <a:ext cx="4753616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1212273</xdr:colOff>
      <xdr:row>28</xdr:row>
      <xdr:rowOff>121228</xdr:rowOff>
    </xdr:from>
    <xdr:to>
      <xdr:col>11</xdr:col>
      <xdr:colOff>0</xdr:colOff>
      <xdr:row>34</xdr:row>
      <xdr:rowOff>162866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4339B670-4F70-4CDE-8223-044A3ACC6DC9}"/>
            </a:ext>
          </a:extLst>
        </xdr:cNvPr>
        <xdr:cNvGrpSpPr>
          <a:grpSpLocks noChangeAspect="1"/>
        </xdr:cNvGrpSpPr>
      </xdr:nvGrpSpPr>
      <xdr:grpSpPr>
        <a:xfrm>
          <a:off x="11757809" y="16721942"/>
          <a:ext cx="3672691" cy="1633674"/>
          <a:chOff x="9290130" y="16401930"/>
          <a:chExt cx="2352435" cy="1403007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75AA3BFD-CC25-454F-A89B-4529AF8CA3C3}"/>
              </a:ext>
            </a:extLst>
          </xdr:cNvPr>
          <xdr:cNvSpPr/>
        </xdr:nvSpPr>
        <xdr:spPr>
          <a:xfrm>
            <a:off x="9290130" y="16401930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A157B9E9-9B8A-4065-9714-B97533343564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コネクタ 8">
            <a:extLst>
              <a:ext uri="{FF2B5EF4-FFF2-40B4-BE49-F238E27FC236}">
                <a16:creationId xmlns:a16="http://schemas.microsoft.com/office/drawing/2014/main" id="{6221A321-1AF9-4559-B3B4-874A2CBE2984}"/>
              </a:ext>
            </a:extLst>
          </xdr:cNvPr>
          <xdr:cNvCxnSpPr>
            <a:stCxn id="7" idx="0"/>
            <a:endCxn id="7" idx="2"/>
          </xdr:cNvCxnSpPr>
        </xdr:nvCxnSpPr>
        <xdr:spPr>
          <a:xfrm>
            <a:off x="10466348" y="16401930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1511628</xdr:colOff>
      <xdr:row>28</xdr:row>
      <xdr:rowOff>164901</xdr:rowOff>
    </xdr:from>
    <xdr:to>
      <xdr:col>8</xdr:col>
      <xdr:colOff>2940081</xdr:colOff>
      <xdr:row>30</xdr:row>
      <xdr:rowOff>16019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75E16B4-2E38-4279-A2B3-AA10279E34E7}"/>
            </a:ext>
          </a:extLst>
        </xdr:cNvPr>
        <xdr:cNvSpPr txBox="1"/>
      </xdr:nvSpPr>
      <xdr:spPr>
        <a:xfrm>
          <a:off x="12036753" y="16805076"/>
          <a:ext cx="1428453" cy="308318"/>
        </a:xfrm>
        <a:prstGeom prst="rect">
          <a:avLst/>
        </a:prstGeom>
        <a:solidFill>
          <a:schemeClr val="lt1"/>
        </a:solidFill>
        <a:ln w="127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1050">
              <a:latin typeface="HGPｺﾞｼｯｸM" pitchFamily="50" charset="-128"/>
              <a:ea typeface="HGPｺﾞｼｯｸM" pitchFamily="50" charset="-128"/>
            </a:rPr>
            <a:t>確認者</a:t>
          </a:r>
        </a:p>
      </xdr:txBody>
    </xdr:sp>
    <xdr:clientData/>
  </xdr:twoCellAnchor>
  <xdr:twoCellAnchor>
    <xdr:from>
      <xdr:col>9</xdr:col>
      <xdr:colOff>177569</xdr:colOff>
      <xdr:row>28</xdr:row>
      <xdr:rowOff>162049</xdr:rowOff>
    </xdr:from>
    <xdr:to>
      <xdr:col>10</xdr:col>
      <xdr:colOff>755713</xdr:colOff>
      <xdr:row>30</xdr:row>
      <xdr:rowOff>13167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CE3A4BED-4FEC-427E-B358-1D13D7C24764}"/>
            </a:ext>
          </a:extLst>
        </xdr:cNvPr>
        <xdr:cNvSpPr txBox="1"/>
      </xdr:nvSpPr>
      <xdr:spPr>
        <a:xfrm>
          <a:off x="13655444" y="16802224"/>
          <a:ext cx="1540169" cy="308318"/>
        </a:xfrm>
        <a:prstGeom prst="rect">
          <a:avLst/>
        </a:prstGeom>
        <a:solidFill>
          <a:schemeClr val="lt1"/>
        </a:solidFill>
        <a:ln w="127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1050">
              <a:latin typeface="HGPｺﾞｼｯｸM" pitchFamily="50" charset="-128"/>
              <a:ea typeface="HGPｺﾞｼｯｸM" pitchFamily="50" charset="-128"/>
            </a:rPr>
            <a:t>入力者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高槻・茨木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F7813-D200-4B11-BB3C-A643C3D6CDF6}">
  <sheetPr>
    <pageSetUpPr fitToPage="1"/>
  </sheetPr>
  <dimension ref="A1:K49"/>
  <sheetViews>
    <sheetView tabSelected="1" view="pageBreakPreview" topLeftCell="A16" zoomScale="70" zoomScaleNormal="55" zoomScaleSheetLayoutView="70" workbookViewId="0">
      <selection activeCell="M49" sqref="M49"/>
    </sheetView>
  </sheetViews>
  <sheetFormatPr defaultColWidth="9.875" defaultRowHeight="13.5" x14ac:dyDescent="0.15"/>
  <cols>
    <col min="1" max="1" width="4.375" style="141" customWidth="1"/>
    <col min="2" max="2" width="3.875" style="141" customWidth="1"/>
    <col min="3" max="3" width="20.875" style="141" customWidth="1"/>
    <col min="4" max="4" width="5.625" style="141" customWidth="1"/>
    <col min="5" max="5" width="12" style="141" customWidth="1"/>
    <col min="6" max="7" width="12.625" style="141" customWidth="1"/>
    <col min="8" max="8" width="66.125" style="141" customWidth="1"/>
    <col min="9" max="9" width="38.75" style="141" customWidth="1"/>
    <col min="10" max="11" width="12.625" style="141" customWidth="1"/>
    <col min="12" max="16384" width="9.875" style="141"/>
  </cols>
  <sheetData>
    <row r="1" spans="1:11" s="6" customFormat="1" ht="30" customHeight="1" x14ac:dyDescent="0.3">
      <c r="A1" s="1"/>
      <c r="B1" s="2" t="s">
        <v>0</v>
      </c>
      <c r="C1" s="1"/>
      <c r="D1" s="1"/>
      <c r="E1" s="1"/>
      <c r="F1" s="1"/>
      <c r="G1" s="1"/>
      <c r="H1" s="3"/>
      <c r="I1" s="4"/>
      <c r="J1" s="4"/>
      <c r="K1" s="5">
        <v>519</v>
      </c>
    </row>
    <row r="2" spans="1:11" s="7" customFormat="1" ht="30" customHeight="1" x14ac:dyDescent="0.25">
      <c r="B2" s="8" t="s">
        <v>1</v>
      </c>
      <c r="C2" s="9"/>
      <c r="D2" s="10"/>
      <c r="E2" s="11"/>
      <c r="F2" s="11"/>
      <c r="G2" s="12" t="s">
        <v>2</v>
      </c>
      <c r="H2" s="13" t="s">
        <v>3</v>
      </c>
      <c r="I2" s="14" t="s">
        <v>4</v>
      </c>
      <c r="J2" s="15"/>
      <c r="K2" s="15"/>
    </row>
    <row r="3" spans="1:11" s="7" customFormat="1" ht="30" customHeight="1" x14ac:dyDescent="0.25">
      <c r="B3" s="16" t="s">
        <v>5</v>
      </c>
      <c r="C3" s="17"/>
      <c r="D3" s="18">
        <f>G27</f>
        <v>0</v>
      </c>
      <c r="E3" s="19"/>
      <c r="F3" s="19"/>
      <c r="G3" s="20" t="s">
        <v>6</v>
      </c>
      <c r="H3" s="21"/>
      <c r="I3" s="22"/>
      <c r="J3" s="15"/>
      <c r="K3" s="23" t="s">
        <v>7</v>
      </c>
    </row>
    <row r="4" spans="1:11" s="7" customFormat="1" ht="30" customHeight="1" x14ac:dyDescent="0.25">
      <c r="B4" s="16" t="s">
        <v>8</v>
      </c>
      <c r="C4" s="17"/>
      <c r="D4" s="24"/>
      <c r="E4" s="25"/>
      <c r="F4" s="25"/>
      <c r="G4" s="26" t="s">
        <v>9</v>
      </c>
      <c r="H4" s="27" t="s">
        <v>10</v>
      </c>
      <c r="I4" s="14" t="s">
        <v>11</v>
      </c>
      <c r="J4" s="15"/>
      <c r="K4" s="15"/>
    </row>
    <row r="5" spans="1:11" s="7" customFormat="1" ht="30" customHeight="1" x14ac:dyDescent="0.25">
      <c r="B5" s="16" t="s">
        <v>12</v>
      </c>
      <c r="C5" s="17"/>
      <c r="D5" s="18">
        <f>ROUND(D3*D4,0)</f>
        <v>0</v>
      </c>
      <c r="E5" s="19"/>
      <c r="F5" s="19"/>
      <c r="G5" s="26" t="s">
        <v>9</v>
      </c>
      <c r="H5" s="21"/>
      <c r="I5" s="22"/>
      <c r="J5" s="15"/>
      <c r="K5" s="15"/>
    </row>
    <row r="6" spans="1:11" s="7" customFormat="1" ht="30" customHeight="1" x14ac:dyDescent="0.25">
      <c r="B6" s="16" t="s">
        <v>13</v>
      </c>
      <c r="C6" s="17"/>
      <c r="D6" s="28"/>
      <c r="E6" s="29"/>
      <c r="F6" s="29"/>
      <c r="G6" s="30"/>
      <c r="H6" s="31" t="s">
        <v>14</v>
      </c>
      <c r="I6" s="14" t="s">
        <v>15</v>
      </c>
      <c r="J6" s="15"/>
      <c r="K6" s="23" t="s">
        <v>7</v>
      </c>
    </row>
    <row r="7" spans="1:11" s="7" customFormat="1" ht="30" customHeight="1" x14ac:dyDescent="0.25">
      <c r="B7" s="32" t="s">
        <v>16</v>
      </c>
      <c r="C7" s="33"/>
      <c r="D7" s="34"/>
      <c r="E7" s="35"/>
      <c r="F7" s="35"/>
      <c r="G7" s="36" t="s">
        <v>6</v>
      </c>
      <c r="H7" s="37" t="s">
        <v>17</v>
      </c>
      <c r="I7" s="14" t="s">
        <v>18</v>
      </c>
      <c r="J7" s="15"/>
      <c r="K7" s="15"/>
    </row>
    <row r="8" spans="1:11" s="7" customFormat="1" ht="30" customHeight="1" x14ac:dyDescent="0.25">
      <c r="B8" s="38" t="s">
        <v>19</v>
      </c>
      <c r="C8" s="38"/>
      <c r="D8" s="39"/>
      <c r="E8" s="39"/>
      <c r="F8" s="39"/>
      <c r="G8" s="40"/>
      <c r="H8" s="41"/>
      <c r="I8" s="41"/>
      <c r="J8" s="42"/>
      <c r="K8" s="43" t="s">
        <v>20</v>
      </c>
    </row>
    <row r="9" spans="1:11" s="44" customFormat="1" ht="24" customHeight="1" x14ac:dyDescent="0.25">
      <c r="B9" s="45"/>
      <c r="C9" s="46"/>
      <c r="H9" s="47"/>
      <c r="I9" s="48"/>
      <c r="J9" s="49"/>
      <c r="K9" s="50" t="s">
        <v>21</v>
      </c>
    </row>
    <row r="10" spans="1:11" s="58" customFormat="1" ht="19.5" customHeight="1" x14ac:dyDescent="0.4">
      <c r="A10" s="51" t="s">
        <v>22</v>
      </c>
      <c r="B10" s="52" t="s">
        <v>23</v>
      </c>
      <c r="C10" s="53" t="s">
        <v>24</v>
      </c>
      <c r="D10" s="53" t="s">
        <v>25</v>
      </c>
      <c r="E10" s="53" t="s">
        <v>22</v>
      </c>
      <c r="F10" s="54" t="s">
        <v>26</v>
      </c>
      <c r="G10" s="53" t="s">
        <v>27</v>
      </c>
      <c r="H10" s="55" t="s">
        <v>28</v>
      </c>
      <c r="I10" s="56"/>
      <c r="J10" s="53" t="s">
        <v>29</v>
      </c>
      <c r="K10" s="57" t="s">
        <v>30</v>
      </c>
    </row>
    <row r="11" spans="1:11" s="7" customFormat="1" ht="81.75" customHeight="1" x14ac:dyDescent="0.25">
      <c r="A11" s="59">
        <v>1</v>
      </c>
      <c r="B11" s="60" t="s" ph="1">
        <v>31</v>
      </c>
      <c r="C11" s="61" t="s">
        <v>32</v>
      </c>
      <c r="D11" s="62">
        <v>1</v>
      </c>
      <c r="E11" s="62" t="s">
        <v>33</v>
      </c>
      <c r="F11" s="63">
        <v>7810</v>
      </c>
      <c r="G11" s="64"/>
      <c r="H11" s="65" t="s">
        <v>34</v>
      </c>
      <c r="I11" s="66"/>
      <c r="J11" s="67">
        <v>2150</v>
      </c>
      <c r="K11" s="68">
        <v>5660</v>
      </c>
    </row>
    <row r="12" spans="1:11" s="7" customFormat="1" ht="87" customHeight="1" x14ac:dyDescent="0.25">
      <c r="A12" s="69">
        <f>A11+1</f>
        <v>2</v>
      </c>
      <c r="B12" s="70"/>
      <c r="C12" s="61">
        <v>15890</v>
      </c>
      <c r="D12" s="71">
        <v>2</v>
      </c>
      <c r="E12" s="71" t="s">
        <v>35</v>
      </c>
      <c r="F12" s="72">
        <v>4540</v>
      </c>
      <c r="G12" s="73"/>
      <c r="H12" s="74" t="s">
        <v>36</v>
      </c>
      <c r="I12" s="75"/>
      <c r="J12" s="76">
        <v>1150</v>
      </c>
      <c r="K12" s="77">
        <v>3390</v>
      </c>
    </row>
    <row r="13" spans="1:11" s="7" customFormat="1" ht="66" customHeight="1" x14ac:dyDescent="0.25">
      <c r="A13" s="69">
        <f t="shared" ref="A13:A26" si="0">A12+1</f>
        <v>3</v>
      </c>
      <c r="B13" s="70"/>
      <c r="D13" s="71">
        <v>3</v>
      </c>
      <c r="E13" s="71" t="s">
        <v>37</v>
      </c>
      <c r="F13" s="72">
        <v>3540</v>
      </c>
      <c r="G13" s="73"/>
      <c r="H13" s="78" t="s">
        <v>38</v>
      </c>
      <c r="I13" s="79"/>
      <c r="J13" s="76">
        <v>690</v>
      </c>
      <c r="K13" s="77">
        <v>2850</v>
      </c>
    </row>
    <row r="14" spans="1:11" s="7" customFormat="1" ht="51.75" customHeight="1" x14ac:dyDescent="0.25">
      <c r="A14" s="59">
        <f t="shared" si="0"/>
        <v>4</v>
      </c>
      <c r="B14" s="60" t="s">
        <v>39</v>
      </c>
      <c r="C14" s="80" t="s">
        <v>40</v>
      </c>
      <c r="D14" s="62">
        <v>1</v>
      </c>
      <c r="E14" s="62" t="s">
        <v>41</v>
      </c>
      <c r="F14" s="63">
        <v>5150</v>
      </c>
      <c r="G14" s="64"/>
      <c r="H14" s="65" t="s">
        <v>42</v>
      </c>
      <c r="I14" s="66"/>
      <c r="J14" s="67">
        <v>1290</v>
      </c>
      <c r="K14" s="68">
        <v>3860</v>
      </c>
    </row>
    <row r="15" spans="1:11" s="7" customFormat="1" ht="51.75" customHeight="1" x14ac:dyDescent="0.25">
      <c r="A15" s="81">
        <f t="shared" si="0"/>
        <v>5</v>
      </c>
      <c r="B15" s="82"/>
      <c r="C15" s="83">
        <v>11320</v>
      </c>
      <c r="D15" s="84">
        <v>2</v>
      </c>
      <c r="E15" s="84" t="s">
        <v>43</v>
      </c>
      <c r="F15" s="85">
        <v>6170</v>
      </c>
      <c r="G15" s="86"/>
      <c r="H15" s="78" t="s">
        <v>44</v>
      </c>
      <c r="I15" s="79"/>
      <c r="J15" s="76">
        <v>1270</v>
      </c>
      <c r="K15" s="77">
        <v>4900</v>
      </c>
    </row>
    <row r="16" spans="1:11" s="7" customFormat="1" ht="51.75" customHeight="1" x14ac:dyDescent="0.25">
      <c r="A16" s="59">
        <f t="shared" si="0"/>
        <v>6</v>
      </c>
      <c r="B16" s="60" t="s">
        <v>45</v>
      </c>
      <c r="C16" s="87" t="s">
        <v>46</v>
      </c>
      <c r="D16" s="62">
        <v>1</v>
      </c>
      <c r="E16" s="62" t="s">
        <v>47</v>
      </c>
      <c r="F16" s="63">
        <v>5160</v>
      </c>
      <c r="G16" s="64"/>
      <c r="H16" s="65" t="s">
        <v>48</v>
      </c>
      <c r="I16" s="66"/>
      <c r="J16" s="67">
        <v>2490</v>
      </c>
      <c r="K16" s="68">
        <v>2670</v>
      </c>
    </row>
    <row r="17" spans="1:11" s="7" customFormat="1" ht="51.75" customHeight="1" x14ac:dyDescent="0.25">
      <c r="A17" s="69">
        <f t="shared" si="0"/>
        <v>7</v>
      </c>
      <c r="B17" s="70"/>
      <c r="C17" s="61">
        <v>8630</v>
      </c>
      <c r="D17" s="71">
        <v>2</v>
      </c>
      <c r="E17" s="71" t="s">
        <v>49</v>
      </c>
      <c r="F17" s="72">
        <v>2710</v>
      </c>
      <c r="G17" s="73"/>
      <c r="H17" s="74" t="s">
        <v>50</v>
      </c>
      <c r="I17" s="75"/>
      <c r="J17" s="76">
        <v>830</v>
      </c>
      <c r="K17" s="77">
        <v>1880</v>
      </c>
    </row>
    <row r="18" spans="1:11" s="7" customFormat="1" ht="51.75" customHeight="1" x14ac:dyDescent="0.25">
      <c r="A18" s="69">
        <f t="shared" si="0"/>
        <v>8</v>
      </c>
      <c r="B18" s="70"/>
      <c r="D18" s="71">
        <v>3</v>
      </c>
      <c r="E18" s="88" t="s">
        <v>51</v>
      </c>
      <c r="F18" s="89">
        <v>760</v>
      </c>
      <c r="G18" s="90"/>
      <c r="H18" s="78" t="s">
        <v>52</v>
      </c>
      <c r="I18" s="79"/>
      <c r="J18" s="76">
        <v>410</v>
      </c>
      <c r="K18" s="77">
        <v>350</v>
      </c>
    </row>
    <row r="19" spans="1:11" s="7" customFormat="1" ht="51.75" customHeight="1" x14ac:dyDescent="0.25">
      <c r="A19" s="91">
        <f t="shared" si="0"/>
        <v>9</v>
      </c>
      <c r="B19" s="92" t="s">
        <v>53</v>
      </c>
      <c r="C19" s="93" t="s">
        <v>54</v>
      </c>
      <c r="D19" s="94">
        <v>1</v>
      </c>
      <c r="E19" s="94" t="s">
        <v>55</v>
      </c>
      <c r="F19" s="95">
        <v>4500</v>
      </c>
      <c r="G19" s="96"/>
      <c r="H19" s="97" t="s">
        <v>56</v>
      </c>
      <c r="I19" s="98"/>
      <c r="J19" s="99">
        <v>170</v>
      </c>
      <c r="K19" s="100">
        <v>4330</v>
      </c>
    </row>
    <row r="20" spans="1:11" s="7" customFormat="1" ht="63.75" customHeight="1" x14ac:dyDescent="0.25">
      <c r="A20" s="59">
        <f t="shared" si="0"/>
        <v>10</v>
      </c>
      <c r="B20" s="92" t="s">
        <v>57</v>
      </c>
      <c r="C20" s="101" t="s">
        <v>58</v>
      </c>
      <c r="D20" s="62">
        <v>1</v>
      </c>
      <c r="E20" s="62" t="s">
        <v>59</v>
      </c>
      <c r="F20" s="63">
        <v>3780</v>
      </c>
      <c r="G20" s="64"/>
      <c r="H20" s="97" t="s">
        <v>60</v>
      </c>
      <c r="I20" s="98"/>
      <c r="J20" s="67">
        <v>1000</v>
      </c>
      <c r="K20" s="68">
        <v>2780</v>
      </c>
    </row>
    <row r="21" spans="1:11" s="7" customFormat="1" ht="51.75" customHeight="1" x14ac:dyDescent="0.25">
      <c r="A21" s="59">
        <f t="shared" si="0"/>
        <v>11</v>
      </c>
      <c r="B21" s="92" t="s">
        <v>61</v>
      </c>
      <c r="C21" s="87" t="s">
        <v>62</v>
      </c>
      <c r="D21" s="62">
        <v>1</v>
      </c>
      <c r="E21" s="62" t="s">
        <v>63</v>
      </c>
      <c r="F21" s="63">
        <v>3060</v>
      </c>
      <c r="G21" s="64"/>
      <c r="H21" s="97" t="s">
        <v>64</v>
      </c>
      <c r="I21" s="98"/>
      <c r="J21" s="67">
        <v>690</v>
      </c>
      <c r="K21" s="68">
        <v>2370</v>
      </c>
    </row>
    <row r="22" spans="1:11" s="7" customFormat="1" ht="51.75" customHeight="1" x14ac:dyDescent="0.25">
      <c r="A22" s="59">
        <f t="shared" si="0"/>
        <v>12</v>
      </c>
      <c r="B22" s="92" t="s">
        <v>65</v>
      </c>
      <c r="C22" s="102" t="s">
        <v>66</v>
      </c>
      <c r="D22" s="62">
        <v>1</v>
      </c>
      <c r="E22" s="62" t="s">
        <v>67</v>
      </c>
      <c r="F22" s="63">
        <v>1190</v>
      </c>
      <c r="G22" s="64"/>
      <c r="H22" s="97" t="s">
        <v>68</v>
      </c>
      <c r="I22" s="98"/>
      <c r="J22" s="67">
        <v>360</v>
      </c>
      <c r="K22" s="68">
        <v>830</v>
      </c>
    </row>
    <row r="23" spans="1:11" s="7" customFormat="1" ht="105" customHeight="1" x14ac:dyDescent="0.25">
      <c r="A23" s="91">
        <f t="shared" si="0"/>
        <v>13</v>
      </c>
      <c r="B23" s="92" t="s">
        <v>69</v>
      </c>
      <c r="C23" s="103" t="s">
        <v>70</v>
      </c>
      <c r="D23" s="94">
        <v>1</v>
      </c>
      <c r="E23" s="94" t="s">
        <v>71</v>
      </c>
      <c r="F23" s="95">
        <v>2660</v>
      </c>
      <c r="G23" s="96"/>
      <c r="H23" s="104" t="s">
        <v>72</v>
      </c>
      <c r="I23" s="105"/>
      <c r="J23" s="99">
        <v>1260</v>
      </c>
      <c r="K23" s="100">
        <v>1400</v>
      </c>
    </row>
    <row r="24" spans="1:11" s="7" customFormat="1" ht="51.75" customHeight="1" x14ac:dyDescent="0.25">
      <c r="A24" s="91">
        <f t="shared" si="0"/>
        <v>14</v>
      </c>
      <c r="B24" s="92" t="s">
        <v>73</v>
      </c>
      <c r="C24" s="103" t="s">
        <v>74</v>
      </c>
      <c r="D24" s="94">
        <v>1</v>
      </c>
      <c r="E24" s="94" t="s">
        <v>75</v>
      </c>
      <c r="F24" s="95">
        <v>2810</v>
      </c>
      <c r="G24" s="96"/>
      <c r="H24" s="104" t="s">
        <v>76</v>
      </c>
      <c r="I24" s="105"/>
      <c r="J24" s="99">
        <v>1000</v>
      </c>
      <c r="K24" s="100">
        <v>1810</v>
      </c>
    </row>
    <row r="25" spans="1:11" s="7" customFormat="1" ht="51.75" customHeight="1" x14ac:dyDescent="0.25">
      <c r="A25" s="91">
        <f t="shared" si="0"/>
        <v>15</v>
      </c>
      <c r="B25" s="92" t="s">
        <v>77</v>
      </c>
      <c r="C25" s="106" t="s">
        <v>78</v>
      </c>
      <c r="D25" s="94">
        <v>1</v>
      </c>
      <c r="E25" s="94" t="s">
        <v>79</v>
      </c>
      <c r="F25" s="95">
        <v>1280</v>
      </c>
      <c r="G25" s="96"/>
      <c r="H25" s="97" t="s">
        <v>80</v>
      </c>
      <c r="I25" s="98"/>
      <c r="J25" s="99">
        <v>380</v>
      </c>
      <c r="K25" s="100">
        <v>900</v>
      </c>
    </row>
    <row r="26" spans="1:11" s="7" customFormat="1" ht="51.75" customHeight="1" thickBot="1" x14ac:dyDescent="0.3">
      <c r="A26" s="91">
        <f t="shared" si="0"/>
        <v>16</v>
      </c>
      <c r="B26" s="92" t="s">
        <v>81</v>
      </c>
      <c r="C26" s="103" t="s">
        <v>82</v>
      </c>
      <c r="D26" s="94">
        <v>1</v>
      </c>
      <c r="E26" s="94" t="s">
        <v>83</v>
      </c>
      <c r="F26" s="95">
        <v>400</v>
      </c>
      <c r="G26" s="96"/>
      <c r="H26" s="107" t="s">
        <v>84</v>
      </c>
      <c r="I26" s="108"/>
      <c r="J26" s="99">
        <v>170</v>
      </c>
      <c r="K26" s="100">
        <v>230</v>
      </c>
    </row>
    <row r="27" spans="1:11" s="3" customFormat="1" ht="36" customHeight="1" thickTop="1" x14ac:dyDescent="0.4">
      <c r="A27" s="109"/>
      <c r="B27" s="110" t="s">
        <v>85</v>
      </c>
      <c r="C27" s="111"/>
      <c r="D27" s="111"/>
      <c r="E27" s="112"/>
      <c r="F27" s="113">
        <f>SUM(F11:F26)</f>
        <v>55520</v>
      </c>
      <c r="G27" s="114">
        <f>SUM(G11:G26)</f>
        <v>0</v>
      </c>
      <c r="H27" s="115"/>
      <c r="I27" s="116"/>
      <c r="J27" s="117">
        <f>SUM(J11:J26)</f>
        <v>15310</v>
      </c>
      <c r="K27" s="118">
        <f>SUM(K11:K26)</f>
        <v>40210</v>
      </c>
    </row>
    <row r="28" spans="1:11" s="3" customFormat="1" ht="18" customHeight="1" x14ac:dyDescent="0.25">
      <c r="A28" s="119"/>
      <c r="B28" s="119"/>
      <c r="C28" s="119"/>
      <c r="D28" s="119"/>
      <c r="E28" s="119"/>
      <c r="F28" s="120"/>
      <c r="G28" s="121"/>
      <c r="H28" s="122"/>
      <c r="I28" s="123"/>
      <c r="J28" s="124"/>
      <c r="K28" s="124"/>
    </row>
    <row r="29" spans="1:11" s="3" customFormat="1" ht="18" customHeight="1" x14ac:dyDescent="0.25">
      <c r="A29" s="42"/>
      <c r="B29" s="125" t="s">
        <v>86</v>
      </c>
      <c r="C29" s="126"/>
      <c r="D29" s="126"/>
      <c r="E29" s="126"/>
      <c r="F29" s="126"/>
      <c r="G29" s="126"/>
      <c r="H29" s="126"/>
      <c r="I29" s="42"/>
      <c r="J29" s="42"/>
      <c r="K29" s="127"/>
    </row>
    <row r="30" spans="1:11" s="3" customFormat="1" ht="18" customHeight="1" x14ac:dyDescent="0.4">
      <c r="A30" s="42"/>
      <c r="B30" s="128" t="s">
        <v>87</v>
      </c>
      <c r="C30" s="129"/>
      <c r="D30" s="129"/>
      <c r="E30" s="129"/>
      <c r="F30" s="130"/>
      <c r="G30" s="130"/>
      <c r="H30" s="131"/>
      <c r="I30" s="42"/>
      <c r="J30" s="42"/>
      <c r="K30" s="127"/>
    </row>
    <row r="31" spans="1:11" s="3" customFormat="1" ht="18" customHeight="1" x14ac:dyDescent="0.25">
      <c r="A31" s="42"/>
      <c r="B31" s="132" t="s">
        <v>88</v>
      </c>
      <c r="C31" s="119"/>
      <c r="D31" s="119"/>
      <c r="E31" s="119"/>
      <c r="F31" s="133"/>
      <c r="G31" s="134"/>
      <c r="H31" s="135"/>
      <c r="I31" s="42"/>
      <c r="J31" s="42"/>
      <c r="K31" s="127"/>
    </row>
    <row r="32" spans="1:11" s="7" customFormat="1" ht="24" customHeight="1" x14ac:dyDescent="0.25">
      <c r="A32" s="119"/>
      <c r="B32" s="136" t="s">
        <v>89</v>
      </c>
      <c r="C32" s="136"/>
      <c r="D32" s="136"/>
      <c r="E32" s="136"/>
      <c r="F32" s="136"/>
      <c r="G32" s="136"/>
      <c r="H32" s="136"/>
      <c r="J32" s="137"/>
      <c r="K32" s="137"/>
    </row>
    <row r="33" spans="1:10" s="7" customFormat="1" ht="24" customHeight="1" x14ac:dyDescent="0.25">
      <c r="B33" s="136"/>
      <c r="C33" s="136"/>
      <c r="D33" s="136"/>
      <c r="E33" s="136"/>
      <c r="F33" s="136"/>
      <c r="G33" s="136"/>
      <c r="H33" s="136"/>
      <c r="I33" s="138"/>
      <c r="J33" s="138"/>
    </row>
    <row r="34" spans="1:10" s="3" customFormat="1" ht="24" customHeight="1" x14ac:dyDescent="0.4">
      <c r="B34" s="136"/>
      <c r="C34" s="136"/>
      <c r="D34" s="136"/>
      <c r="E34" s="136"/>
      <c r="F34" s="136"/>
      <c r="G34" s="136"/>
      <c r="H34" s="136"/>
      <c r="I34" s="42"/>
    </row>
    <row r="35" spans="1:10" s="7" customFormat="1" ht="18" customHeight="1" x14ac:dyDescent="0.3">
      <c r="B35" s="139"/>
      <c r="C35" s="139"/>
      <c r="D35" s="139"/>
      <c r="E35" s="139"/>
      <c r="F35" s="139"/>
      <c r="G35" s="139"/>
      <c r="H35" s="139"/>
      <c r="I35" s="42"/>
    </row>
    <row r="36" spans="1:10" s="7" customFormat="1" ht="18" customHeight="1" x14ac:dyDescent="0.25">
      <c r="A36" s="3"/>
      <c r="B36" s="3"/>
      <c r="D36" s="3"/>
      <c r="E36" s="3"/>
      <c r="F36" s="140"/>
      <c r="G36" s="140"/>
      <c r="H36" s="125"/>
    </row>
    <row r="37" spans="1:10" s="7" customFormat="1" ht="18" customHeight="1" x14ac:dyDescent="0.25">
      <c r="B37" s="3"/>
      <c r="F37" s="140"/>
      <c r="G37" s="140"/>
      <c r="H37" s="125"/>
    </row>
    <row r="38" spans="1:10" ht="18" customHeight="1" x14ac:dyDescent="0.15">
      <c r="B38" s="142"/>
      <c r="F38" s="143"/>
      <c r="G38" s="143"/>
    </row>
    <row r="39" spans="1:10" ht="16.350000000000001" customHeight="1" x14ac:dyDescent="0.15">
      <c r="F39" s="143"/>
      <c r="G39" s="143"/>
    </row>
    <row r="40" spans="1:10" ht="16.350000000000001" customHeight="1" x14ac:dyDescent="0.15"/>
    <row r="41" spans="1:10" ht="16.350000000000001" customHeight="1" x14ac:dyDescent="0.15"/>
    <row r="42" spans="1:10" ht="16.350000000000001" customHeight="1" x14ac:dyDescent="0.15"/>
    <row r="43" spans="1:10" ht="16.350000000000001" customHeight="1" x14ac:dyDescent="0.15"/>
    <row r="44" spans="1:10" ht="16.350000000000001" customHeight="1" x14ac:dyDescent="0.15"/>
    <row r="45" spans="1:10" ht="16.350000000000001" customHeight="1" x14ac:dyDescent="0.15"/>
    <row r="46" spans="1:10" ht="16.350000000000001" customHeight="1" x14ac:dyDescent="0.15"/>
    <row r="47" spans="1:10" ht="16.350000000000001" customHeight="1" x14ac:dyDescent="0.15"/>
    <row r="48" spans="1:10" ht="16.350000000000001" customHeight="1" x14ac:dyDescent="0.15"/>
    <row r="49" ht="16.350000000000001" customHeight="1" x14ac:dyDescent="0.15"/>
  </sheetData>
  <sheetProtection formatCells="0" insertHyperlinks="0"/>
  <mergeCells count="36">
    <mergeCell ref="H25:I25"/>
    <mergeCell ref="H26:I26"/>
    <mergeCell ref="B27:D27"/>
    <mergeCell ref="B32:H34"/>
    <mergeCell ref="H19:I19"/>
    <mergeCell ref="H20:I20"/>
    <mergeCell ref="H21:I21"/>
    <mergeCell ref="H22:I22"/>
    <mergeCell ref="H23:I23"/>
    <mergeCell ref="H24:I24"/>
    <mergeCell ref="B14:B15"/>
    <mergeCell ref="H14:I14"/>
    <mergeCell ref="H15:I15"/>
    <mergeCell ref="B16:B18"/>
    <mergeCell ref="H16:I16"/>
    <mergeCell ref="H17:I17"/>
    <mergeCell ref="H18:I18"/>
    <mergeCell ref="B8:C8"/>
    <mergeCell ref="D8:G8"/>
    <mergeCell ref="H10:I10"/>
    <mergeCell ref="B11:B13"/>
    <mergeCell ref="H11:I11"/>
    <mergeCell ref="H12:I12"/>
    <mergeCell ref="H13:I13"/>
    <mergeCell ref="B5:C5"/>
    <mergeCell ref="D5:F5"/>
    <mergeCell ref="B6:C6"/>
    <mergeCell ref="D6:G6"/>
    <mergeCell ref="B7:C7"/>
    <mergeCell ref="D7:F7"/>
    <mergeCell ref="B2:C2"/>
    <mergeCell ref="D2:F2"/>
    <mergeCell ref="B3:C3"/>
    <mergeCell ref="D3:F3"/>
    <mergeCell ref="B4:C4"/>
    <mergeCell ref="D4:F4"/>
  </mergeCells>
  <phoneticPr fontId="4"/>
  <conditionalFormatting sqref="C12 C15 C17">
    <cfRule type="cellIs" dxfId="1" priority="1" operator="notEqual">
      <formula>#REF!</formula>
    </cfRule>
  </conditionalFormatting>
  <conditionalFormatting sqref="F11:F27 J11:K27">
    <cfRule type="expression" dxfId="0" priority="2">
      <formula>F11&lt;&gt;#REF!</formula>
    </cfRule>
  </conditionalFormatting>
  <printOptions horizontalCentered="1"/>
  <pageMargins left="0.19685039370078741" right="0.19685039370078741" top="0.47244094488188981" bottom="0.19685039370078741" header="7.874015748031496E-2" footer="7.874015748031496E-2"/>
  <pageSetup paperSize="9" scale="45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名古屋中央・北</vt:lpstr>
      <vt:lpstr>名古屋中央・北!_FilterDatabase</vt:lpstr>
      <vt:lpstr>名古屋中央・北!Print_Area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2026-08-27T07:49:30Z</dcterms:created>
  <dcterms:modified xsi:type="dcterms:W3CDTF">2026-08-27T07:50:36Z</dcterms:modified>
</cp:coreProperties>
</file>